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byPublisher/SpringerVerlagAudit/"/>
    </mc:Choice>
  </mc:AlternateContent>
  <bookViews>
    <workbookView xWindow="520" yWindow="600" windowWidth="24960" windowHeight="1352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9" i="1" l="1"/>
  <c r="H58" i="1"/>
  <c r="H57" i="1"/>
  <c r="H56" i="1"/>
  <c r="H55" i="1"/>
  <c r="H54" i="1"/>
  <c r="J53" i="1"/>
  <c r="H53" i="1"/>
  <c r="J52" i="1"/>
  <c r="H52" i="1"/>
</calcChain>
</file>

<file path=xl/sharedStrings.xml><?xml version="1.0" encoding="utf-8"?>
<sst xmlns="http://schemas.openxmlformats.org/spreadsheetml/2006/main" count="522" uniqueCount="370">
  <si>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</si>
  <si>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</si>
  <si>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</si>
  <si>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</si>
  <si>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</si>
  <si>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</si>
  <si>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</si>
  <si>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</si>
  <si>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</si>
  <si>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</si>
  <si>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</si>
  <si>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</si>
  <si>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10.1007/s10909-009-9905-z</t>
  </si>
  <si>
    <t>Journal of Low Temperature Physics
November 2009, Volume 157, Issue 3–4, pp 221–251</t>
  </si>
  <si>
    <t>Quantum Size Effects in the Growth, Coarsening, and Properties of Ultra-thin Metal Films and Related Nanostructures</t>
  </si>
  <si>
    <t>Mustafa M. Özer 1
Cai-Zhuang Wang 2
Zhenyu Zhang 1,3
Hanno H. Weitering1 ,3</t>
  </si>
  <si>
    <t>1. Materials Science and Technology DivisionOak Ridge National LaboratoryOak RidgeUSA
2. Ames Laboratory USDOE, Department of Physics and AstronomyIowa State UniversityAmesUSA
3. Department of Physics and AstronomyThe University of TennesseeKnoxvilleUSA</t>
  </si>
  <si>
    <t>1. Materials Science and Technology DivisionOak Ridge National LaboratoryOak RidgeUSA
2. Ames Laboratory USDOE, Department of Physics and AstronomyIowa State UniversityAmesUSA</t>
  </si>
  <si>
    <t>National Lab</t>
  </si>
  <si>
    <t>© Springer Science+Business Media, LLC 2009</t>
  </si>
  <si>
    <t>No</t>
  </si>
  <si>
    <t>We thank J. R. Thompson, Y. Jia, B. Wu, E. J. Moon, K.-M. Ho, M. C. Tringides,
J. W. Evans, M. Z. Li, and M. Hupalo for their contributions to this work. HHW and ZYZ acknowledge
financial support from NSF under contract No. DMR 06-06485 and the US-DOE Office of Basic Energy
Sciences, Division of Materials Sciences and Engineering. Oak Ridge National Laboratory is managed
by UT-Battelle, LLC, for the US Department of Energy under Contract No. DE-AC05-00OR22725. CZW
acknowledges support by the Director for Energy Research, Office of Basic Energy Sciences, including a
grant of computer time at the National Energy Research Supercomputing Center (NERSC) in Berkeley.
The Ames Laboratory is operated for the U.S. Department of Energy by Iowa State University under
Contract No. DE-AC02-07CH11358.</t>
  </si>
  <si>
    <t>10.1007/BF01272557</t>
  </si>
  <si>
    <t>Celestial mechanics
September 1983, Volume 31, Issue 1, pp 1–22</t>
  </si>
  <si>
    <t>The secular acceleratons in Gylden's problem</t>
  </si>
  <si>
    <t>André Deprit</t>
  </si>
  <si>
    <t>National Bureau of StandardsWashington, DCUSA</t>
  </si>
  <si>
    <t>Employee</t>
  </si>
  <si>
    <t>10.1007/s12033-009-9172-x</t>
  </si>
  <si>
    <t xml:space="preserve">© 1983 by D. Reidel Publishing Co., Dordrecht and Boston. </t>
  </si>
  <si>
    <t xml:space="preserve">The author thanks Dr T. C. Van Flandern at the U.S. Naval Observatory and Dr V.
Canuto of the NASA Goddard Institute for Space Studies for several exchanges on
the meaning of Gylden systems in lunar theory. He is indebted to Dr Vinti for having
insisted on searching a good canonical extension for Gylden's homothety, and to
Professors Hadjidemetriou and Mosak for constructive criticisms. </t>
  </si>
  <si>
    <t>Molecular Biotechnology
September 2009, Volume 43, Issue 1, pp 20–28</t>
  </si>
  <si>
    <t>Improved Isolation of Anti-rhTNF-α scFvs from Phage Display Library by Bioinformatics</t>
  </si>
  <si>
    <t>Wei Chen 1
Juan Zhang 1
Tao Zhang 1
Haixin Li 1
Wenyi Wang 1
Zhinan Xia 2
Min Wang 1</t>
  </si>
  <si>
    <t>1.School of Life Science &amp; TechnologyChina Pharmaceutical UniversityNanjingPeople’s Republic of China
2.Department of Medical OncologyDana-Farber Cancer Institute, Harvard Medical SchoolBostonUSA</t>
  </si>
  <si>
    <t>N/A</t>
  </si>
  <si>
    <t>False Positive; Search Rerun</t>
  </si>
  <si>
    <t>No government agencies appear in author affiliations</t>
  </si>
  <si>
    <t>10.1007/BF00706797</t>
  </si>
  <si>
    <t>Boundary-Layer Meteorology
March 1994, Volume 68, Issue 4, pp 375–385</t>
  </si>
  <si>
    <t>Boundary-layer depth and entrainment zone characterization with a boundary-layer profiler</t>
  </si>
  <si>
    <t>Wayne M. Angevine 1
Allen B. White 1
S. K. Avery 1</t>
  </si>
  <si>
    <t>1.Cooperative Institute for Research in Environmental SciencesNOAA / University of Colorado BoulderUSA</t>
  </si>
  <si>
    <t>Unsure</t>
  </si>
  <si>
    <t xml:space="preserve">© 1994 Kluwer Academic Publishers. Printed in the Netherlands. </t>
  </si>
  <si>
    <t xml:space="preserve">The members of the Tropical Dynamics and Climate Group of the NOAA Aeronomy
Laboratory, under the direction of Ken Gage, assisted in the preparation of
the profiler and in the analysis and discussion of the results. Jim Jordan of the
NOAA Wave Propagation Laboratory helped set up the profiler and provided the
clutter fence. Partial funding for this study was provided by the Department of
Energy Atmospheric Radiation Measurement program. ROSE II was conducted
in collaboration with the Southern Oxidant Study. </t>
  </si>
  <si>
    <t>10.1007/BF02552359</t>
  </si>
  <si>
    <t>CardioVascular and Interventional Radiology
September 1986, Volume 8, Issue 5–6, pp 238–250</t>
  </si>
  <si>
    <t>NMR instrumentation and hardware available at present and in the future</t>
  </si>
  <si>
    <t>Eric W. McFarland 1,2
Bruce R. Rosen 1,2</t>
  </si>
  <si>
    <t>1.Harvard Medical School/Massachusetts Institute of TechnologyBostonUSA
2.Department of RadiologyMassachusetts General HospitalBostonUSA</t>
  </si>
  <si>
    <t>10.1007/s10592-013-0447-1</t>
  </si>
  <si>
    <t>Conservation Genetics
February 2013, Volume 14, Issue 1, pp 215–222</t>
  </si>
  <si>
    <t>Estimating divergence time for two evolutionarily significant units of a protected fish species</t>
  </si>
  <si>
    <t>Craig A. Stockwell 1
Jeffrey S. Heilveil 2
Kevin Purcell 3</t>
  </si>
  <si>
    <t>1.Department of Biological SciencesNorth Dakota State UniversityFargoUSA
2.Biology Department, Science ISUNY College at OneontaOneontaUSA
3.Beaufort Laboratory NOAA: Southeast Fisheries Science CenterBeaufortUSA</t>
  </si>
  <si>
    <t>3.Beaufort Laboratory NOAA: Southeast Fisheries Science CenterBeaufortUSA</t>
  </si>
  <si>
    <t>© Springer Science+Business Media Dordrecht 2013</t>
  </si>
  <si>
    <t>This work was inspired by John Pittenger’s observations of possible historic hydrological connections between Malpais Spring and Salt Creek. Thanks to Carlos Garza for recommending DIYABC as an appropriate analysis tool. We thank David Layfield for his assistance with DNA extraction and PCR amplification.Thanks also to Justin Fisher for providing the map figure and to Tim King, Tony Echelle and two anonymous reviewers whose constructive comments improved this paper. The authors would also like to thank Robert Myers (Environmental Stewardship, Environmental Division in the Directorate of Public Works, WSMR) for arrangement of range visitation. Pupfish were collected with the assistance of Janice Terfehr on White Sands Missile Range under New Mexico State collecting permit 2887. This research was funded by DOD Legacy Resource Program Grant no. DACA87-00-H-0014 administered by H. Reiser (CES/CEV, Holloman AFB) and North Dakota EPA-STAR EPSCoR Grant to CAS. The data presented in this paper were approved for public release by White Sands Missile Range; distribution unlimited. OPSEC review completed on 31 March 2009.</t>
  </si>
  <si>
    <t>10.1007/s100190050106</t>
  </si>
  <si>
    <t>Material Research Innovations
April 1999, Volume 2, Issue 6, pp 318–320</t>
  </si>
  <si>
    <t>A protein microbolometer for focal plane arrays</t>
  </si>
  <si>
    <t>Krishna K. Deb</t>
  </si>
  <si>
    <t>U.S. Army Research Laboratory, Sensors and Electron Devices Directorate, Adelphi, MD 20783–1197, USA Fax: +1-301-394-4703, e-mail: kdeb@arl.milUS</t>
  </si>
  <si>
    <t>© Springer-Verlag 1999</t>
  </si>
  <si>
    <t>10.1007/s11837-016-2157-x</t>
  </si>
  <si>
    <t>JOM
January 2017, Volume 69, Issue 1, pp 45–50</t>
  </si>
  <si>
    <t>Elastic Property Dependence on Mobile and Trapped Hydrogen in Ni-201</t>
  </si>
  <si>
    <t>S. K. Lawrence 1,4
B. P. Somerday 2,3
R. A. Karnesky 1</t>
  </si>
  <si>
    <t>1.Sandia National LaboratoriesLivermoreUSA
2.Southwest Research InstituteSan AntonioUSA
3.International Institute for Carbon-Neutral Energy Research (WPI-I2CNER)Kyushu UniversityFukuokaJapan
4.Los Alamos National LaboratoryLos AlamosUSA</t>
  </si>
  <si>
    <t>1.Sandia National LaboratoriesLivermoreUSA
4.Los Alamos National LaboratoryLos AlamosUSA</t>
  </si>
  <si>
    <t>©  2016 The Minerals, Metals &amp; Materials Society (outside the U.S.)</t>
  </si>
  <si>
    <t>This work was supported by the DOE NNSA Stewardship Science Graduate Fellowship [Grant DE-NA0002135] (SKL) and the Laboratory Directed Research and Development program at Sandia National Laboratories [Grant SNL-LDRD-173116], a multi-mission laboratory managed and operated by Sandia Corporation, a wholly owned subsidiary of Lockheed Martin Corporation, for the U.S. Department of Energy’s National Nuclear Security Administration under Contract DE-AC04-94AL85000.</t>
  </si>
  <si>
    <t>10.1007/s11605-014-2650-x</t>
  </si>
  <si>
    <t xml:space="preserve">Journal of Gastrointestinal Surgery
January 2015, Volume 19, Issue 1, pp 32–38
</t>
  </si>
  <si>
    <t>Single-Stage Cholecystectomy at the Time of Pancreatic Necrosectomy Is Safe and Prevents Future Biliary Complications: a 20-Year Single Institutional Experience with 217 Consecutive Patients</t>
  </si>
  <si>
    <t>Zhi Ven Fong 1
Miroslav Peev 1
Andrew L. Warshaw 1
Keith D. Lillemoe 1
Carlos Fernández-del Castillo 1
George C. Velmahos 1
Peter J. Fagenholz 1</t>
  </si>
  <si>
    <t>1.Department of SurgeryMassachusetts General Hospital, Harvard Medical SchoolBostonUSA</t>
  </si>
  <si>
    <t>10.1007/s10875-015-0187-8</t>
  </si>
  <si>
    <t>Journal of Clinical Immunology
October 2015, Volume 35, Issue 7, pp 615–623</t>
  </si>
  <si>
    <t>The Ying and Yang of STAT3 in Human Disease</t>
  </si>
  <si>
    <t>Tiphanie P. Vogel 1,2
Joshua D. Milner 3
Megan A. Cooper 1,4</t>
  </si>
  <si>
    <t>1.Department of Pediatrics, Division of RheumatologyWashington University School of MedicineSt. LouisUSA
2.Department of Internal Medicine, Division of RheumatologyWashington University School of MedicineSt. LouisUSA
3.Laboratory of Allergic Diseases, National Institute of Allergy and Infectious DiseasesNational Institutes of HealthBethesdaUSA
4.Department of Pathology and ImmunologyWashington University School of MedicineSt. LouisUSA</t>
  </si>
  <si>
    <t>3.Laboratory of Allergic Diseases, National Institute of Allergy and Infectious DiseasesNational Institutes of HealthBethesdaUSA</t>
  </si>
  <si>
    <t>© Springer Science+Business Media New York 2015</t>
  </si>
  <si>
    <t>The authors acknowledge the contributions of the members of the M.A.C. laboratory, particularly Ms. Nermina Saucier. This work was supported in part by the intramural research program of the National Institute of Allergy and Infectious Diseases, NIH. Work in M.A.C’s laboratory was supported by The Children’s Discovery Institute and St. Louis Children’s Hospital, The Scleroderma Foundation, the Rheumatic Diseases Core Center at Washington University (P30AR048335), and NIH training grant 5T32AR007279 (T.P.V.).</t>
  </si>
  <si>
    <t>10.1007/BF02917360</t>
  </si>
  <si>
    <t>Biological Trace Element Research
December 1994, Volume 43, Issue 1, pp 571–583</t>
  </si>
  <si>
    <t>The IRMM—International Measurement Evaluation Program (IMEP)</t>
  </si>
  <si>
    <t>A. Lamberty 1
G. Lapitajs 2
L. Van Nevel 3
A. Götz 4
J. R. Moody 5
D. E. Erdmann 6
P. De Bievre 1</t>
  </si>
  <si>
    <t>1.Institute for Reference Materials and Measurements (IRMM)GeelBelgium
2.University of SaarbrückenFRG
3.IRMM/University of AntwerpenBelgium
4.IRMMBelgium
5.NISTGaithersburg
6.US Geological SurveyDenver</t>
  </si>
  <si>
    <t>5.NISTGaithersburg</t>
  </si>
  <si>
    <t>© 1994 by Humana Press Inc.</t>
  </si>
  <si>
    <t>10.1007/s10905-005-5610-1</t>
  </si>
  <si>
    <t>Journal of Insect Behavior
July 2005, Volume 18, Issue 4, pp 529–542</t>
  </si>
  <si>
    <t>What Do Mexican Fruit Flies Learn When They Experience Fruit?</t>
  </si>
  <si>
    <t>David C. Robacker 1
Ivich Fraser 1</t>
  </si>
  <si>
    <t>1. Crop Quality and Fruit Insects ResearchUSDA, ARSWeslaco</t>
  </si>
  <si>
    <t>© 2005 Springer Science+Business Media, Inc.</t>
  </si>
  <si>
    <t>We thank Maura Rodriguez (USDA-ARS, Weslaco) for assistance in
performing bioassays. Use of a product brand in this work does not constitute
an endorsement by the USDA.</t>
  </si>
  <si>
    <t>10.1007/BF02544000</t>
  </si>
  <si>
    <t>Lipids
February 1991, Volume 26, Issue 2, pp 87–96</t>
  </si>
  <si>
    <t>The effect of a salmon diet on blood clotting, platelet aggregation and fatty acids in normal adult men</t>
  </si>
  <si>
    <t>Gary J. Nelson 1
Perla C. Schmidt 1
Laurence Corash 2</t>
  </si>
  <si>
    <t>1.Western Human Nutrition Research CenterU.S. Department of Agriculture, ARSPresidio of San Francisco
2.Department of Laboratory MedicineUniversity of California School of MedicineSan Francisco</t>
  </si>
  <si>
    <t>1.Western Human Nutrition Research CenterU.S. Department of Agriculture, ARSPresidio of San Francisco</t>
  </si>
  <si>
    <t xml:space="preserve">The authors wish to express their appreciation to the Staff of the Jones Operation and Maintenance Company for preparations of the diets, and the care of the volunteers while domiciled at the Nutrition Suite at the Western Human Nutrition Center. We thank Manuel Tengonciang and Satinder Virk for technical assistance. </t>
  </si>
  <si>
    <t>10.1007/s00338-010-0585-6</t>
  </si>
  <si>
    <t>Coral Reefs
June 2010, Volume 29, Issue 2, pp 437–437</t>
  </si>
  <si>
    <t>Surface brooding in the Caribbean gorgonian Pterogorgia anceps</t>
  </si>
  <si>
    <t>R. Ritson-Williams 1</t>
  </si>
  <si>
    <t>1.Smithsonian Marine Station at Fort PierceFort PierceUSA</t>
  </si>
  <si>
    <t>© Springer-Verlag 2010</t>
  </si>
  <si>
    <t>This is contribution #812 of the Smithsonian Marine Station at Fort Pierce and #877 of the Caribbean Coral Reefs Ecosystem program at the Smithsonian Institution.</t>
  </si>
  <si>
    <t>10.1007/s10853-010-4571-8</t>
  </si>
  <si>
    <t>Journal of Materials Science
September 2010, Volume 45, Issue 17, pp 4871–4876</t>
  </si>
  <si>
    <t>Composition and structure of nitrogen-containing dispersoids in trimodal aluminum metal–matrix composites</t>
  </si>
  <si>
    <t>C. Hofmeister 1
B. Yao 1
Y. H. Sohn 1
T. Delahanty 2
M. van den Bergh 3
K. Cho 4</t>
  </si>
  <si>
    <t>1.Advanced Materials Processing and Analysis Center and Department of Mechanical, Materials and Aerospace EngineeringUniversity of Central FloridaOrlandoUSA
2.Pittsburgh Materials Technology, Inc.Jefferson HillsUSA
3.DWA Aluminum CompositesChatsworthUSA
4.U.S. Army Research LaboratoryAberdeen Proving GroundUSA</t>
  </si>
  <si>
    <t>4.U.S. Army Research LaboratoryAberdeen Proving GroundUSA</t>
  </si>
  <si>
    <t>© Springer Science+Business Media, LLC 2010</t>
  </si>
  <si>
    <t>Research was sponsored by U.S. Army Research Laboratory and was accomplished under Cooperative Agreement W911NF-08-2-0026. The views, opinions, and conclusions made in this document are those of the authors and should not be interpreted as representing the official policies, either expressed or implied, of Army Research Laboratory or the U.S. Government. The U.S. Government is authorized to reproduce and distribute reprints for Government purposes notwithstanding any copyright notation herein.</t>
  </si>
  <si>
    <t>10.1007/s00466-016-1260-8</t>
  </si>
  <si>
    <t>Computational Mechanics
May 2016, Volume 57, Issue 5, pp 773–792</t>
  </si>
  <si>
    <t>Stable and flux-conserved meshfree formulation to model shocks</t>
  </si>
  <si>
    <t>Michael J. Roth 1
Jiun-Shyan Chen 2
Thomas R. Slawson 1
Kent T. Danielson 1</t>
  </si>
  <si>
    <t>1.U.S. Army Engineer Research and Development CenterVicksburgUSA
2.Department of Structural EngineeringUniversity of California San DiegoSan DiegoUSA</t>
  </si>
  <si>
    <t>1.U.S. Army Engineer Research and Development CenterVicksburgUSA</t>
  </si>
  <si>
    <t>© Springer-Verlag Berlin Heidelberg 2016</t>
  </si>
  <si>
    <t>Permission to publish was granted by the Director, Geotechnical and Structures Laboratory.</t>
  </si>
  <si>
    <t>10.1007/978-3-319-09387-1_9</t>
  </si>
  <si>
    <t>Advances in Embedded Computer Vision pp 199-215
Part of the Advances in Computer Vision and Pattern Recognition book series (ACVPR)</t>
  </si>
  <si>
    <t>Vehicle Detection Onboard Small Unmanned Aircraft</t>
  </si>
  <si>
    <t>Mathias Kölsch 1
Robert Zaborowski 1</t>
  </si>
  <si>
    <t>1.Naval Postgraduate SchoolMontereyUSA</t>
  </si>
  <si>
    <t>© Springer International Publishing Switzerland 2014</t>
  </si>
  <si>
    <t>We would like to thank the contributions of the NPS unmanned systems community for their help and support, particularly Prof. Tim Chung, Prof. Kevin Jones, and Prof. Vladimir Dobrokhodov.</t>
  </si>
  <si>
    <t>10.1007/BF00154156</t>
  </si>
  <si>
    <t>Solar Physics
July 1990, Volume 128, Issue 1, pp 195–201</t>
  </si>
  <si>
    <t>Space-based measurements of elemental abundances and their relation to solar abundances</t>
  </si>
  <si>
    <t>M. A. Coplan 1
K. W. Ogilvie 2
P. Bochsler 3
J. Geiss 3</t>
  </si>
  <si>
    <t>1.Institute for Physical Science and Technology, University of MarylandU.S.A.
2.Laboratory for Extraterrestrial Physics, NASA/Goddard Space Flight CenterU.S.A.
3.Physikalisches Institut, University of BernSwitzerland</t>
  </si>
  <si>
    <t>2.Laboratory for Extraterrestrial Physics, NASA/Goddard Space Flight CenterU.S.A.</t>
  </si>
  <si>
    <t>© Kluwer Academic Publishers 1990</t>
  </si>
  <si>
    <t xml:space="preserve">This work is supported by the National Aeronautics Space Administration and the
Swiss National Science Foundation. </t>
  </si>
  <si>
    <t>10.1007/s12350-009-9127-4</t>
  </si>
  <si>
    <t>Journal of Nuclear Cardiology
February 2010, Volume 17, Issue 1, pp 158–160</t>
  </si>
  <si>
    <t>Improvement of myocardial perfusion with a percutaneously inserted left ventricular assist device</t>
  </si>
  <si>
    <t>Raed A. Aqel 1,2
Fadi G. Hage 1,2
Ami E. Iskandrian 1</t>
  </si>
  <si>
    <t>1.Division of Cardiovascular DiseaseUniversity of Alabama at BirminghamBirminghamUSA
2.Division of CardiologyBirmingham Veterans Affairs Medical CenterBirminghamUSA</t>
  </si>
  <si>
    <t>© American Society of Nuclear Cardiology 2009</t>
  </si>
  <si>
    <t>10.1007/s00125-010-1861-2</t>
  </si>
  <si>
    <t>Diabetologia
November 2010, Volume 53, Issue 11, pp 2334–2339</t>
  </si>
  <si>
    <t>Expression analysis of loci associated with type 2 diabetes in human tissues</t>
  </si>
  <si>
    <t>C. Cotsapas 1,4,6
L. Prokunina-Olsson 2
C. Welch 3
R. Saxena 1,4,6,7
C. Weaver 3
N. Usher 3
C. Guiducci 1
S. Bonakdar 1
N. Turner 3
B. LaCroix 3
J. L. Hall 3,5</t>
  </si>
  <si>
    <t>1.Broad InstituteCambridgeUSA
2.Laboratory of Translational Genomics, Division of Cancer Epidemiology and GeneticsNational Cancer Institute, NIHBethesdaUSA
3.Department of MedicineLillehei Heart InstituteMinneapolisUSA
4.Department of MedicineHarvard Medical SchoolBostonUSA
5.Developmental Biology CenterUniversity of MinnesotaMinneapolisUSA
6.Center for Human Genetic Research, Department of MedicineMassachusetts General HospitalBostonUSA
7.Department of Anesthesia, Critical Care and Pain MedicineMassachusetts General HospitalBostonUSA</t>
  </si>
  <si>
    <t>10.1007/BF00896876</t>
  </si>
  <si>
    <t xml:space="preserve">Instructional Science
November 1995, Volume 23, Issue 5–6, pp 303–320
</t>
  </si>
  <si>
    <t>Dynamic characteristics of mental models and dynamic visual displays</t>
  </si>
  <si>
    <t>Ok-Choon Park 1
Stuart S. Gittelman 2</t>
  </si>
  <si>
    <t>1.U.S. Army Research InstituteAlexandriaUSA
2.Department of PsychologyGeorge Mason UniversityFairfaxUSA</t>
  </si>
  <si>
    <t>1.U.S. Army Research InstituteAlexandriaUSA</t>
  </si>
  <si>
    <t xml:space="preserve">© 1995 KluwerAcademic Publishers. Printed in the Netherlands. </t>
  </si>
  <si>
    <t xml:space="preserve">The authors would like to thank Dr. Robert Seidel of the U.S. Army Research
Institute and Dr. Craig Locatis of the National Library of Medicine for their
thoughtful reviews and comments. </t>
  </si>
  <si>
    <t>10.1007/s13238-014-0091-7</t>
  </si>
  <si>
    <t>Protein &amp; Cell
September 2014, Volume 5, Issue 9, pp 649–652</t>
  </si>
  <si>
    <t>The immunology connection—my first T cell receptor structure projects</t>
  </si>
  <si>
    <t>Jia-huai Wang</t>
  </si>
  <si>
    <t>1.Dana-Farber Cancer InstituteHarvard Medical SchoolBostonUSA</t>
  </si>
  <si>
    <t>10.1007/978-0-387-87887-4_4</t>
  </si>
  <si>
    <t>Traumatic Brain Injury pp 69-87</t>
  </si>
  <si>
    <t xml:space="preserve">Management of Moderate and Severe TBI
</t>
  </si>
  <si>
    <t>Scott A. Marshall 1,2
Randy Bell 3
Rocco A. Armonda 3
Geoffrey S. F. Ling 1,2,3,4</t>
  </si>
  <si>
    <t>1.Neurology and Critical CareSan Antonio Military Medical Center, Brooke Army Medical CenterFort Sam HoustonUSA
2.Department of NeurologyUniformed Services University of the Health SciencesBethesdaUSA
3.Department of Surgery (Neurosurgery)Uniformed Services University of the Health SciencesBethesdaUSA
4.Critical Care Medicine for Neurology, Anesthesiology, and SurgeryUniformed Services University of the Health SciencesBethesdaUSA</t>
  </si>
  <si>
    <t>© Springer Science+Business Media, LLC 2012</t>
  </si>
  <si>
    <t>10.1007/s00018-002-8405-y</t>
  </si>
  <si>
    <t>Cellular and Molecular Life Sciences CMLS
January 2002, Volume 59, Issue 1, pp 54–57</t>
  </si>
  <si>
    <t>Visions &amp; Reflections¶Family growth: the eukaryotic DNA polymerase revolution</t>
  </si>
  <si>
    <t>K. Bebenek 1
T.A. Kunkel 1</t>
  </si>
  <si>
    <t>1.Laboratory of Molecular Genetics and Laboratory of Structural Biology, National Institute of Environmental Health Sciences, Research Triangle Park, North Carolina 27709 (USA</t>
  </si>
  <si>
    <t>© Birkhäuser Verlag, 2002</t>
  </si>
  <si>
    <t>10.1007/BF00613534</t>
  </si>
  <si>
    <t>Oxidation of Metals
August 1975, Volume 9, Issue 4, pp 307–355</t>
  </si>
  <si>
    <t>Comparison of isothermal and cyclic oxidation behavior of twenty-five commercial sheet alloys at 1150°C</t>
  </si>
  <si>
    <t>Charles A. Barrett 1
Carl E. Lowell 1</t>
  </si>
  <si>
    <t>1.Lewis Research CenterNASAClevelandOhio</t>
  </si>
  <si>
    <t>© 1975 Plenum Publishing Corporation</t>
  </si>
  <si>
    <t>10.1007/s11081-006-9979-2</t>
  </si>
  <si>
    <t>Optimization and Engineering
September 2006, Volume 7, Issue 3, pp 367–384</t>
  </si>
  <si>
    <t>A response-modeling approach to global optimization and OUU</t>
  </si>
  <si>
    <t>Brian Rutherford 1</t>
  </si>
  <si>
    <t>1.Sandia National LaboratoriesAlbuquerqueUSA</t>
  </si>
  <si>
    <t>© Springer Science + Business Media, LLC 2006</t>
  </si>
  <si>
    <t>Sandia is a multi-program laboratory operated by Sandia Corporation, a Lockheed
Martin Company for the United States Department of Energy’s National Nuclear Security Administration
under contract DE-AC04-94AL85000. The author would like to thank Tim Trucano and an anonymous
referee for their helpful suggestions in review of this work.</t>
  </si>
  <si>
    <t>10.1007/BF00375497</t>
  </si>
  <si>
    <t>Immunogenetics
January 1982, Volume 15, Issue 1, pp 1–16</t>
  </si>
  <si>
    <t>Chromosome localization and gene synteny of the major histocompatibility complex in the owl monkey, Aotus</t>
  </si>
  <si>
    <t>Nancy S. F. Ma 1
Therese Simeone 1
Joanne McLean 2
Peter Parham 2</t>
  </si>
  <si>
    <t>1.New England Regional Primate Research CenterHarvard Medical SchoolSouthborough
2.Sidney Farber Cancer Institute, Harvard Medical SchoolBoston</t>
  </si>
  <si>
    <t>10.1007/s10750-004-1503-0</t>
  </si>
  <si>
    <t>Hydrobiologia
February 2005, Volume 534, Issue 1–3, pp 165–180</t>
  </si>
  <si>
    <t>Microdynamics and seasonal changes in manganese oxide epiprecipitation in Pinal Creek, Arizona</t>
  </si>
  <si>
    <t>Eleanora I. Robbins 1
Timothy L. Corley 2</t>
  </si>
  <si>
    <t>1.Department of Geological SciencesSan Diego State UniversitySan DiegoUSA (US Geological Survey, retired)
2.Department of Hydrology and Water ResourcesUniversity of ArizonaTucsonUSA</t>
  </si>
  <si>
    <t>False Positive</t>
  </si>
  <si>
    <t>1.Department of Geological SciencesSan Diego State UniversitySan DiegoUSA (US Geological Survey, retired)</t>
  </si>
  <si>
    <t>10.1007/BF02646655</t>
  </si>
  <si>
    <t>Metallurgical Transactions A
August 1987, Volume 18, Issue 8, pp 1415–1420</t>
  </si>
  <si>
    <t>Internal friction study of substitutional-Interstitial interaction in niobium-vanadium alloy</t>
  </si>
  <si>
    <t>O. N. Carlson 1,2
H. Indrawirawan 3
C. V. Owen 3
O. Buck 3</t>
  </si>
  <si>
    <t>1.Department of Materials Science and EngineeringIowa State UniversityAmes
2.Ames LaboratoryIowa State UniversityAmes
3.Ames LaboratoryIowa State UniversityAmes</t>
  </si>
  <si>
    <t>2.Ames LaboratoryIowa State UniversityAmes
3.Ames LaboratoryIowa State UniversityAmes</t>
  </si>
  <si>
    <t>© The Metallurgical of Society of AIME 1987</t>
  </si>
  <si>
    <t xml:space="preserve">The authors are grateful to L. P. Lincoln for his assistance with modifications in the internal friction apparatus and to N. Beymer for the vacuum fusion analyses. We wish also to express our thanks to D.T. Peterson for his counsel and advice throughout the course of this investigation and to H. Kronmiiller from the Max-Planck Institut fiir Metallforschung in Stuttgart, FRG, for extensive discussions on the topic. Ames Laboratory is operated for the United States Department of Energy by Iowa State University under contract no. W-7405-ENG-82. This work was supported by the Office of Basic Energy Sciences, Division of Materials Sciences. </t>
  </si>
  <si>
    <t>10.1007/s10841-010-9348-5</t>
  </si>
  <si>
    <t>Journal of Insect Conservation
August 2011, Volume 15, Issue 4, pp 539–546</t>
  </si>
  <si>
    <t>The importance of forest type, tree species and wood posture to saproxylic wasp (Hymenoptera) communities in the southeastern United States</t>
  </si>
  <si>
    <t>Michael D. Ulyshen 1
Thomas M. Pucci 2
James L. Hanula 3</t>
  </si>
  <si>
    <t>1.USDA Forest Service, Southern Research StationStarkvilleUSA
2.Department of Invertebrate ZoologyCleveland Museum of Natural HistoryClevelandUSA
3.USDA Forest Service, Southern Research StationAthensUSA</t>
  </si>
  <si>
    <t>1.USDA Forest Service, Southern Research StationStarkvilleUSA
3.USDA Forest Service, Southern Research StationAthensUSA</t>
  </si>
  <si>
    <t>© U.S. Government 2010</t>
  </si>
  <si>
    <t>We thank Scott Horn and Mike Cody for assisting with field work and Hans Clebsch (Diapriidae), Kaloyan Ivanov (Formicidae) and Elijah Talmas (Platygastridae) for assisting with specimen identification. We also thank the editor and an anonymous reviewer for comments that greatly improved the manuscript. Support was provided by the Department of Energy-Savannah River Operations Office through the US Forest Service Savannah River under Interagency Agreement DE-AI09-00SR22188.</t>
  </si>
  <si>
    <t>10.1007/s40520-014-0287-y</t>
  </si>
  <si>
    <t>Aging Clinical and Experimental Research
June 2015, Volume 27, Issue 3, pp 309–314</t>
  </si>
  <si>
    <t>Performance on fast- and usual-paced 400-m walk tests in older adults: are they comparable?</t>
  </si>
  <si>
    <t>Brittney S. Lange-Maia 4
Anne B. Newman 5
Elsa S. Strotmeyer 6
Tamara B. Harris 2
Paolo Caserotti 3
Nancy W. Glynn 1</t>
  </si>
  <si>
    <t>1.Graduate School of Public Health, Department of Epidemiology, Center for Aging and Population HealthUniversity of PittsburghPittsburghUSA
2.Laboratory of Epidemiology, Demography, and BiometryNational Institute on AgingBethesdaUSA
3.University of Southern DenmarkOdenseDenmark
4.Graduate School of Public Health, Department of Epidemiology, Center for Aging and Population HealthUniversity of PittsburghPittsburghUSA
5.Graduate School of Public Health, Department of Epidemiology, Center for Aging and Population HealthUniversity of PittsburghPittsburghUSA
6.Graduate School of Public Health, Department of Epidemiology, Center for Aging and Population HealthUniversity of PittsburghPittsburghUSA</t>
  </si>
  <si>
    <t>2.Laboratory of Epidemiology, Demography, and BiometryNational Institute on AgingBethesdaUSA</t>
  </si>
  <si>
    <t>This research was supported by Pittsburgh Claude D. Pepper Older Americans Independence Center, Research Registry and Developmental Pilot Grant—NIH P30 AG024826 and NIH P30 AG024827 and National Institute on Aging Professional Services Contract HHSN271201100605P. This project was also supported, in part, by the Intramural Research Program of the National Institute on Aging. Brittney S. Lange-Maia is funded by a National Institute on Aging Training Grant T32-AG000181. This work was presented as an oral presentation at the 66th Annual Meeting of the Gerontological Society of America on November 23, 2013 in New Orleans, Louisiana.</t>
  </si>
  <si>
    <t>10.1007/s10686-013-9337-2</t>
  </si>
  <si>
    <t>Experimental Astronomy
August 2013, Volume 36, Issue 1–2, pp 371–388</t>
  </si>
  <si>
    <t>A soft X-ray beam-splitting multilayer optic for the NASA GEMS Bragg Reflection Polarimeter</t>
  </si>
  <si>
    <t>Ryan Allured 1
Mónica Fernández-Perea 2
Regina Soufli 2
Jennifer B. Alameda 2
Michael J. Pivovaroff 2
Eric M. Gullikson 3
Philip Kaaret 1</t>
  </si>
  <si>
    <t>1.University of IowaIowa CityUSA
2.Lawrence Livermore National LaboratoryLivermoreUSA
3.Lawrence Berkeley National LaboratoryBerkeleyUSA</t>
  </si>
  <si>
    <t>2.Lawrence Livermore National LaboratoryLivermoreUSA
3.Lawrence Berkeley National LaboratoryBerkeleyUSA</t>
  </si>
  <si>
    <t>10.1007/BF00302169</t>
  </si>
  <si>
    <t>Coral Reefs
August 1986, Volume 5, Issue 1, pp 31–42</t>
  </si>
  <si>
    <t>The ploys of sex: relationships among the mode of reproduction, body size and habitats of coral-reef brittlestars</t>
  </si>
  <si>
    <t>Gordon Hendler 1
Barbara S. Littman 1</t>
  </si>
  <si>
    <t>1.Smithsonian Oceanographic Sorting CenterNational Museum of Natural History, Smithsonian InstitutionWashington, DCUSA
2.Los Angeles County Museum of Natural HistoryLos AngelesUSA</t>
  </si>
  <si>
    <t>1.Smithsonian Oceanographic Sorting CenterNational Museum of Natural History, Smithsonian InstitutionWashington, DCUSA</t>
  </si>
  <si>
    <t xml:space="preserve">© Springer-Verlag 1986
</t>
  </si>
  <si>
    <t>We appreciate the statistical expertise provided by Lee-Ann Hayek, James Craig and Condy Carman, and the computer services of David Dance and Kenneth McCormick of the Smithsonian Office of Information Resource Management. In addition, we thank Suzanne Fredericq and Stephen Cairns for identifying the species of algae and coral used in our study. We particularly appreciate the helpful comments of Elizabeth Chornesky, Norman Sloan and Charles Wahle, on drafts of our manuscript, and the stimulating suggestions of John Pearse and Richard Strathmann. We are grateful to Klaus Riitzler for providing the photographs for Figure 1A and C and for giving us the opportunity to carry out this research on Carrie Bow Cay. To the Bowman family and our other friends in Dangriga, Belize, we are indebted for continuing hospitality. Our research was supported by the Smithsonian Institution Fluid Research Fund, The Scholarly Studies Fund and an Exxon Corporation Grant to Klaus Riitzler. Contribution No. 190, Investigations of Marine Shallow-Water Ecosystems Program, Reef and Mangrove Study-Belize</t>
  </si>
  <si>
    <t>10.1007/BF01049969</t>
  </si>
  <si>
    <t>Journal of Statistical Physics
June 1993, Volume 71, Issue 5–6, pp 1213–1220</t>
  </si>
  <si>
    <t>The behavior of a periodically-forced nonlinear system subject to additive noise</t>
  </si>
  <si>
    <t>Moshe Gitterman 1
George H. Weiss 2</t>
  </si>
  <si>
    <t>1.National Institutes of HealthBethesda
2.Department of PhysicsBar-Ilan UniversityRamat-GanIsrael</t>
  </si>
  <si>
    <t>1.National Institutes of HealthBethesda</t>
  </si>
  <si>
    <t>© Plenum Publishing Corporation 1993</t>
  </si>
  <si>
    <t>10.1007/BF00711552</t>
  </si>
  <si>
    <t>Cellular and Molecular Neurobiology
June 1987, Volume 7, Issue 2, pp 151–173</t>
  </si>
  <si>
    <t>Regulation of atrial natriuretic peptide receptors in the rat brain</t>
  </si>
  <si>
    <t>Juan M. Saavedra</t>
  </si>
  <si>
    <t>Unit on Preclinical Neuropharmacology, Section on Clinical PharmacologyLaboratory of Clinical Science, National Institute of Mental HealthBethesdaUSA</t>
  </si>
  <si>
    <t>© Plenum Publishing Corporation 1987</t>
  </si>
  <si>
    <t>10.1007/s10461-015-1056-4</t>
  </si>
  <si>
    <t>AIDS and Behavior
November 2015, Volume 19, Issue 11, pp 2076–2086</t>
  </si>
  <si>
    <t>Characteristics Associated with HIV Drug Resistance Among Women Screening for an HIV Prevention Trial in KwaZulu-Natal, South Africa</t>
  </si>
  <si>
    <t>Barbara S. Mensch 1
Pamina M. Gorbach 2
Cliff Kelly 3
Photini Kiepiela 4
Kailazarid Gomez 5
Gita Ramjee 4
Shayhana Ganesh 4
Neetha Morar 4
Lydia Soto-Torres 6
Urvi M. Parikh 7</t>
  </si>
  <si>
    <t>1.Population CouncilNew YorkUSA
2.Department of Epidemiology, Fielding School of Public HealthUniversity of CaliforniaLos AngelesUSA
3.Statistical Center for HIV/AIDS Research and PreventionFred Hutchinson Cancer Research CenterSeattleUSA
4.HIV Prevention Research UnitSouth African Medical Research CouncilDurbanSouth Africa
5.FHI 360DurhamUSA
6.Division of AIDS, National Institute of Allergy and Infectious DiseasesNational Institutes of HealthBethesdaUSA
7.Department of Medicine, Division of Infectious DiseasesUniversity of Pittsburgh School of MedicinePittsburghUSA</t>
  </si>
  <si>
    <t>6.Division of AIDS, National Institute of Allergy and Infectious DiseasesNational Institutes of HealthBethesdaUSA</t>
  </si>
  <si>
    <t>We gratefully acknowledge the study participants, the communities and all the sites at which the study took place, health service providers, the South African Medical Research Council Institutional Review Board, and all of the MTN-009 Study Team including the clinical research site leaders Sarita Naidoo, Zakir Gaffoor, Marwah Jenneker, Zola Msiska, Arendevi Pather, Charlene Harichund, Sharika Gappoo, Jessica Philip, Nicola Coumi, Samantha Sukhdeo, Yuki Sookrajh, Leith Kwaan, Vijayanand Guddera and Brodie Daniels. We acknowledge the contributions of Benoit Masse, Paul Edelfsen and Karen Patterson from the Statistical Center for HIV/AIDS Research &amp; Prevention (SCHARP). We also thank Stan Mierzwa and the Population Council IT team that designed and implemented the ACASI software, and Beth Galaska-Burzuk and Judy Jones from the MTN Core for their support during protocol development. The Microbicide Trials Network is funded by the National Institute of Allergy and Infectious Diseases (UM1AI068633, UM1AI068615, UM1AI106707), with co-funding from the Eunice Kennedy Shriver National Institute of Child Health and Human Development and the National Institute of Mental Health, all components of the U.S. National Institutes of Health.</t>
  </si>
  <si>
    <t>10.1007/s00267-012-9983-6</t>
  </si>
  <si>
    <t>Environmental Management
February 2013, Volume 51, Issue 2, pp 307–338</t>
  </si>
  <si>
    <t>Comparing Scales of Environmental Effects from Gasoline and Ethanol Production</t>
  </si>
  <si>
    <t>Esther S. Parish 1
Keith L. Kline 1
Virginia H. Dale 1
Rebecca A. Efroymson 1
Allen C. McBride 1
Timothy L. Johnson 2
Michael R. Hilliard 3
Jeffrey M. Bielicki 4</t>
  </si>
  <si>
    <t>1.Environmental Sciences Division, Center for BioEnergy Sustainability, Climate Change Science InstituteOak Ridge National LaboratoryOak RidgeUSA
2.Nicholas School of the EnvironmentDuke UniversityDurhamUSA
3.Energy &amp; Transportation Science DivisionOak Ridge National LaboratoryOak RidgeUSA
4.Hubert H. Humphrey School of Public AffairsUniversity of MinnesotaMinneapolisUSA</t>
  </si>
  <si>
    <t>1.Environmental Sciences Division, Center for BioEnergy Sustainability, Climate Change Science InstituteOak Ridge National LaboratoryOak RidgeUSA
3.Energy &amp; Transportation Science DivisionOak Ridge National LaboratoryOak RidgeUSA</t>
  </si>
  <si>
    <t>© Springer Science+Business Media New York (outside the USA) 2012</t>
  </si>
  <si>
    <t>This article is a collaboration among researchers who attended the workshop “Sustainability of Bioenergy Systems: Cradle to Grave,” sponsored by the Oak Ridge National Laboratory (ORNL) Center for BioEnergy Sustainability and by the US Environmental Protection Agency (USEPA). Researchers at ORNL were supported by the US Department of Energy (DOE) under the Office of the Biomass Program. Tim Johnson contributed to this work while he was with the USEPA’s Office of Research and Development. Jeffrey Bielicki’s contribution resulted from being a Weinberg Fellow at ORNL. We would like to thank Rebecca Dodder of USEPA and Henriette I. Jager of ORNL for their contributions to initial discussions; Fred O’Hara for his technical editing; Mark Downing, Tim Theiss and Paul Leiby for clarification of three points; Jennifer Smith for formatting tables; Melissa Allen and Beau Wesh for their internal reviews; and three anonymous reviewers for their comments and suggestions. ORNL is managed by UT-Battelle, LLC, for DOE under contract DE-AC05-00OR22725. The views expressed in this article are those of the authors and do not necessarily reflect the views or policies of the USEPA or DOE.</t>
  </si>
  <si>
    <t>10.1007/s00267-003-9145-y</t>
  </si>
  <si>
    <t>Environmental Management
July 2004, Volume 33, Supplement 1, pp S363–S373</t>
  </si>
  <si>
    <t>Influence of Irrigated Agriculture on Soil Carbon and Microbial Community Structure</t>
  </si>
  <si>
    <t>James A. Entry 1
Jeffry J. Fuhrmann 2
R. E. Sojka 3
Glen E. Shewmaker 4</t>
  </si>
  <si>
    <t>1.USDA Agricultural Research ServiceNorthwest Irrigation and Soils Research Laboratory, Kimberly, Idaho 83341USA
2.Department of Plant and Soil SciencesUniversity of Delaware, Newark, Delaware 19717-1303USA
3.USDA Agricultural Research ServiceNorthwest Irrigation and Soils Research Laboratory, Kimberly, Idaho 83341USA
4.University of IdahoResearch and Extension Center, Twin Falls, Idaho 83303-1827USA</t>
  </si>
  <si>
    <t>1.USDA Agricultural Research ServiceNorthwest Irrigation and Soils Research Laboratory, Kimberly, Idaho 83341USA
3.USDA Agricultural Research ServiceNorthwest Irrigation and Soils Research Laboratory, Kimberly, Idaho 83341USA</t>
  </si>
  <si>
    <t>© Springer-Verlag New York, Inc. 2004</t>
  </si>
  <si>
    <t>10.1007/s10894-015-0015-4</t>
  </si>
  <si>
    <t>Journal of Fusion Energy
February 2016, Volume 35, Issue 1, pp 54–62</t>
  </si>
  <si>
    <t>Controlling Fusion Yield in Tokamaks with Spin Polarized Fuel, and Feasibility Studies on the DIII-D Tokamak</t>
  </si>
  <si>
    <t>D. C. Pace 1
M. J. Lanctot 1
G. L. Jackson 1
A. M. Sandorfi 2
S. P. Smith 1
X. Wei 2</t>
  </si>
  <si>
    <t>1.General AtomicsSan DiegoUSA
2.Thomas Jefferson National Accelerator FacilityNewport NewsUSA</t>
  </si>
  <si>
    <t>2.Thomas Jefferson National Accelerator FacilityNewport NewsUSA</t>
  </si>
  <si>
    <t>This work was supported in part by General Atomics Internal Research and Development Funding and in part by the United States Department of Energy, Office of Nuclear Physics Division, under contract DE-AC05-06OR23177 under which Jefferson Science Associates operates Jefferson Laboratory. The authors would like to thank J. D. King for his time in discussing analysis related to this manuscript.</t>
  </si>
  <si>
    <t>10.1007/s00280-010-1410-1</t>
  </si>
  <si>
    <t>Cancer Chemotherapy and Pharmacology
June 2011, Volume 67, Issue 6, pp 1225–1237</t>
  </si>
  <si>
    <t>A Phase 1 study of UCN-01 in combination with irinotecan in patients with resistant solid tumor malignancies</t>
  </si>
  <si>
    <t>Paula M. Fracasso 1,8
Kerry J. Williams 1
Ronald C. Chen 1,10
Joel Picus 1
Cynthia X. Ma 1
Matthew J. Ellis 1
Benjamin R. Tan 1
Timothy J. Pluard 1
Douglas R. Adkins 1
Michael J. Naughton 1
Janet S. Rader 2
Matthew A. Arquette 1
James W. Fleshman 3
Allison N. Creekmore 1
Sherry A. Goodner 1
Lisa P. Wright 1
Zhanfang Guo 1
Christine E. Ryan 4,5
Yu Tao 1
Eliane M. Soares 1
Shi-rong Cai 1,4,5
Li Lin 1
Janet Dancey 6,11
Michelle A. Rudek 7
Howard L. McLeod 1,9
Helen Piwnica-Worms 1,4,5</t>
  </si>
  <si>
    <t>1. Department of Internal MedicineAlvin J. Siteman Cancer Center and Washington University School of MedicineSt. LouisUSA
2.Department of Obstetrics and GynecologyAlvin J. Siteman Cancer Center and Washington University School of MedicineSt. LouisUSA
3.Department of SurgeryAlvin J. Siteman Cancer Center and Washington University School of MedicineSt. LouisUSA
4.Department of Cell Biology and PhysiologyAlvin J. Siteman Cancer Center and Washington University School of MedicineSt. LouisUSA
5.Howard Hughes Medical InstituteBethesdaUSA
6.Cancer Therapy Evaluation ProgramNational Cancer InstituteBethesdaUSA
7.Sidney Kimmel Comprehensive Cancer Center at Johns HopkinsBaltimoreUSA
8.Department of MedicineUniversity of VirginiaCharlottesvilleUSA
9.Institute for Pharmacogenomics and Individualized TherapyUniversity of North CarolinaChapel HillUSA
10.Department of Radiation OncologyUniversity of North CarolinaChapel HillUSA
11.High Impact Clinical TrialsThe Ontario Institute for Cancer ResearchTorontoCanada</t>
  </si>
  <si>
    <t>6.Cancer Therapy Evaluation ProgramNational Cancer InstituteBethesdaUSA</t>
  </si>
  <si>
    <t>© The Author(s) 2010</t>
  </si>
  <si>
    <t>We wish to thank the patients and their families for participation in this study. We also thank the nurses, clinical research and regulatory coordinators at the Siteman Cancer Center for their care of the patients on this study. Dr. Mark A. Watson, Director, Tissue Procurement Core, Alvin J. Siteman Cancer Center at Washington University School of Medicine and Barnes-Jewish Hospital is thanked for tissue acquisition, storage, and processing, and Dr. Katherine Deschryver is thanked for IHC scoring. Grant support: St. Louis Men’s Group Against Cancer and NCI Translational Research Initiative Subcontract 22XS046 (P. M. Fracasso), P30 CA091842 (Pharmacology Core, Alvin J. Siteman Cancer Center), Doris Duke Charitable Foundation (R.C. Chen), P30 CA069773 (Analytical Pharmacology Core, Sidney Kimmel Comprehensive Cancer Center at Johns Hopkins), Howard Hughes Medical Institute, Komen Foundation, UL1 RR024992.
This article is distributed under the terms of the Creative Commons Attribution Noncommercial License which permits any noncommercial use, distribution, and reproduction in any medium, provided the original author(s) and source are credited.</t>
  </si>
  <si>
    <t>10.1007/s10533-007-9131-1</t>
  </si>
  <si>
    <t>Biogeochemistry
September 2007, Volume 85, Issue 3, pp 253–262</t>
  </si>
  <si>
    <t>Surface runoff contribution of nitrogen during storm events in a forested watershed</t>
  </si>
  <si>
    <t>Shirish Bhat 1
Kirk Hatfield 1
Jennifer M. Jacobs 2
Richard Lowrance 3
Randall Williams 3</t>
  </si>
  <si>
    <t>1.Department of Civil and Coastal EngineeringUniversity of FloridaGainesvilleUSA
2.Department of Civil EngineeringUniversity of New HampshireDurhamUSA
3.USDA-ARS-Southeast Watershed Research LaboratoryTiftonUSA</t>
  </si>
  <si>
    <t>3.USDA-ARS-Southeast Watershed Research LaboratoryTiftonUSA</t>
  </si>
  <si>
    <t>© Springer Science+Business Media B.V. 2007</t>
  </si>
  <si>
    <t>The authors would like to thank H. Westbury at Fort Benning for his coordination efforts and Dr. D. L. Price and Dr. M. R. Kress with the U.S. Army Corp of Engineers for the meteorological data. We thank Dr. Wendy Graham with Agricultural and Biological Engineering Department and Dr. K. R. Reddy with the Soil and Water Science Department at the University of Florida for their invaluable suggestions and constructive comments. D. Dindial and C. Campbell are thanked for their efforts in the collection of the field dataset. P. Harmer is thanked for his contribution in the laboratory. This work was supported within the framework of the DoD-DOE-EPA Strategic Environmental Research and Development Program, SERDP Ecosystem Management Project, CS-1114A, and the Florida Water Resources Research Center under a grant from the U.S. Department of Interior (06HQR0079).</t>
  </si>
  <si>
    <t>10.1007/BF00140539</t>
  </si>
  <si>
    <t>Climatic Change
August 1986, Volume 9, Issue 1–2, pp 243–258</t>
  </si>
  <si>
    <t>Use of dust storm observations on satellite images to identify areas vulnerable to severe wind erosion</t>
  </si>
  <si>
    <t>Carol S. Breed 1
John F. McCauley 1</t>
  </si>
  <si>
    <t>1.U.S. Geological SurveyFlagstaffU.S.A.</t>
  </si>
  <si>
    <t>© D. Reidel Publishing Company 1986</t>
  </si>
  <si>
    <t>10.1007/s11899-011-0090-1</t>
  </si>
  <si>
    <t>Current Hematologic Malignancy Reports
September 2011, Volume 6, Issue 3, pp 157–163</t>
  </si>
  <si>
    <t>Primary Mediastinal Large B-Cell Lymphoma, Classic Hodgkin Lymphoma Presenting in the Mediastinum, and Mediastinal Gray Zone Lymphoma: What is the Oncologist To Do?</t>
  </si>
  <si>
    <t>Cliona Grant 2
Kieron Dunleavy 2
Franziska C. Eberle 3
Stefania Pittaluga 4
Wyndham H. Wilson 2
Elaine S. Jaffe 1</t>
  </si>
  <si>
    <t>1.Hematopathology Section, Laboratory of Pathology, National Cancer InstituteNational Institutes of HealthBethesdaUSA
2.Metabolism BranchNational Cancer Institute, Center for Cancer Research, National Institutes of HealthBethesdaUSA
3.Department of DermatologyEberhard Karls University of TuebingenTuebingenGermany
4.Laboratory of Pathology, National Cancer InstituteCenter for Cancer Research, National Institutes of HealthBethesdaUSA</t>
  </si>
  <si>
    <t>1.Hematopathology Section, Laboratory of Pathology, National Cancer InstituteNational Institutes of HealthBethesdaUSA
2.Metabolism BranchNational Cancer Institute, Center for Cancer Research, National Institutes of HealthBethesdaUSA
4.Laboratory of Pathology, National Cancer InstituteCenter for Cancer Research, National Institutes of HealthBethesdaUSA</t>
  </si>
  <si>
    <t>© Springer Science+Business Media, LLC (outside the USA) 2011</t>
  </si>
  <si>
    <t>10.1007/978-0-387-89443-0_1</t>
  </si>
  <si>
    <t>Toward the Elimination of Cancer Disparities pp 3-28</t>
  </si>
  <si>
    <t>Defining, Investigating, and Addressing Cancer Inequities: Critical Issues</t>
  </si>
  <si>
    <t>Nancy Krieger 1
Karen M. Emmons 2
David Williams 3</t>
  </si>
  <si>
    <t>1.Department of Society, Human Development, and HealthHarvard School of Public Health, Kresge 717BostonUSA
2.Department of Society, Human Development, and HealthDana-Farber Cancer Institute, Harvard School of Public HealthBoston
3.Department of Society, Human Development, and HealthHarvard School of Public HealthBoston</t>
  </si>
  <si>
    <t>10.1007/s11367-011-0316-4</t>
  </si>
  <si>
    <t>The International Journal of Life Cycle Assessment
September 2011, 16:710</t>
  </si>
  <si>
    <t>USEtox human exposure and toxicity factors for comparative assessment of toxic emissions in life cycle analysis: sensitivity to key chemical properties</t>
  </si>
  <si>
    <t>Ralph K. Rosenbaum 1
Mark A. J. Huijbregts 5
Andrew D. Henderson 4
Manuele Margni 2
Thomas E. McKone 3
Dik van de Meent 5,6
Michael Z. Hauschild 1
Shanna Shaked 4
Ding Sheng Li 4
Lois S. Gold 7
Olivier Jolliet 4</t>
  </si>
  <si>
    <t>1.Section for Quantitative Sustainability Assessment, Department of Management EngineeringTechnical University of Denmark (DTU)LyngbyDenmark
2.Department of Chemical EngineeringCIRAIG, École Polytechnique de MontréalStn. Centre-ville, MontréalCanada
3.University of California Berkeley, Lawrence Berkeley National LaboratoryBerkeleyUSA
4.Department of Environmental Health Sciences, School of Public HealthUniversity of MichiganAnn ArborUSA
5.Department of Environmental ScienceRadboud University NijmegenNijmegenThe Netherlands
6.National Institute of Public Health and the Environment (RIVM)BilthovenNetherlands
7.University of California Berkeley, and Children’s Hospital Oakland Research Institute (CHORI)OaklandUSA</t>
  </si>
  <si>
    <t>3.University of California Berkeley, Lawrence Berkeley National LaboratoryBerkeleyUSA</t>
  </si>
  <si>
    <t>© Springer-Verlag 2011</t>
  </si>
  <si>
    <t>Most of the work for this project was carried out on a voluntary basis and financed by in-kind contributions from the authors’ home institutions which are therefore gratefully acknowledged. The work was performed under the auspices of the UNEP-SETAC Life Cycle Initiative which also provided logistic and financial support and facilitated stakeholder consultations. The financial support for the USEtox™ consortium from ACC (American Chemical Council) and ICMM (International Council on Mining and Metals) is also gratefully acknowledged.</t>
  </si>
  <si>
    <t>10.1007/s11060-013-1083-9</t>
  </si>
  <si>
    <t>Journal of Neuro-Oncology
May 2013, Volume 112, Issue 3, pp 467–472</t>
  </si>
  <si>
    <t>The effect of tumor subtype on the time from primary diagnosis to development of brain metastases and survival in patients with breast cancer</t>
  </si>
  <si>
    <t>Helen A. Shih</t>
  </si>
  <si>
    <t>Harvard Medical School, Massachusetts General HospitalBostonUSA</t>
  </si>
  <si>
    <t>10.1007/BF00158571</t>
  </si>
  <si>
    <t>European Journal of Epidemiology
May 1992, Volume 8, Issue 3, pp 377–382</t>
  </si>
  <si>
    <t>Immunohistologic diagnosis of systemic mycoses: An update</t>
  </si>
  <si>
    <t>L. Kaufman</t>
  </si>
  <si>
    <t>Mycotic Diseases Branch - Division of Bacterial and Mycotic DiseasesNational Center for Infectious Diseases - Centers for Disease ControlAtlanta</t>
  </si>
  <si>
    <t>© Gustav Fischer 1992</t>
  </si>
  <si>
    <t>10.1007/BF02179985</t>
  </si>
  <si>
    <t>Journal of Statistical Physics
October 1995, Volume 81, Issue 1–2, pp 379–393</t>
  </si>
  <si>
    <t>Multicomponent lattice-Boltzmann model with interparticle interaction</t>
  </si>
  <si>
    <t>Xiaowen Shan 1,2
Gary Doolen 2</t>
  </si>
  <si>
    <t>1.Phillips LabortoryUS Air ForceHanscom Field
2.Los Alamos National LaboratoryCenter for Nonlinear StudiesLos Alamos</t>
  </si>
  <si>
    <t xml:space="preserve"> Employee; National Lab</t>
  </si>
  <si>
    <t>© Plenum Publishing Corporation 1995</t>
  </si>
  <si>
    <t xml:space="preserve">The authors thank Dr. Hudong Chen and Dr. David Montgomery for
helpful discussion. This work is supported in part at Dartmouth by subcontract
No. 9-XA3-1416E from Los Alamos National Laboratory, and by
the US Air Force, Phillips Laboratory, Hanscom AFB, Massachusetts. The
computation was performed using the resources located at the Advanced
Computing Laboratory of Los Alamos National Laboratory, Los Alamos,
New Mexico. </t>
  </si>
  <si>
    <t>10.1007/s00299-006-0252-0</t>
  </si>
  <si>
    <t>Plant Cell Reports
March 2007, Volume 26, Issue 3, pp 285–290</t>
  </si>
  <si>
    <t>Ethylene influences green plant regeneration from barley callus</t>
  </si>
  <si>
    <t>Ajay K. Jha 1,3
Lynn S. Dahleen 2
Jeffrey C. Suttle 2</t>
  </si>
  <si>
    <t>1.Department of Plant SciencesNorth Dakota State UniversityFargoUSA
2.USDA-ARSNorthern Crop Science LaboratoryFargoUSA
3.Department of BotanyOklahoma State UniversityStillwaterUSA</t>
  </si>
  <si>
    <t>2.USDA-ARSNorthern Crop Science LaboratoryFargoUSA</t>
  </si>
  <si>
    <t>© Springer-Verlag 2006</t>
  </si>
  <si>
    <t>10.1007/s00267-009-9304-x</t>
  </si>
  <si>
    <t>Environmental Management
August 2009, Volume 44, Issue 2, pp 356–368</t>
  </si>
  <si>
    <t>A Method for Comparative Analysis of Recovery Potential in Impaired Waters Restoration Planning</t>
  </si>
  <si>
    <t>Douglas J. Norton 1
James D. Wickham 2
Timothy G. Wade 2
Kelly Kunert 3
John V. Thomas 4
Paul Zeph 5</t>
  </si>
  <si>
    <t>1.Office of WaterU.S. Environmental Protection Agency (4503T)WashingtonUSA
2.Office of Research and DevelopmentNational Exposure Research Laboratory, U.S. Environmental Protection Agency (E243-05)Research Triangle ParkUSA
3.Office of WaterU.S. Environmental Protection Agency (4204M)WashingtonUSA
4.Office of Policy, Economics and InnovationU.S. Environmental Protection Agency (1807T)WashingtonUSA
5.Pennsylvania Department of Environmental ProtectionOffice of Water ManagementHarrisburgUSA</t>
  </si>
  <si>
    <t>1.Office of WaterU.S. Environmental Protection Agency (4503T)WashingtonUSA
2.Office of Research and DevelopmentNational Exposure Research Laboratory, U.S. Environmental Protection Agency (E243-05)Research Triangle ParkUSA
3.Office of WaterU.S. Environmental Protection Agency (4204M)WashingtonUSA
4.Office of Policy, Economics and InnovationU.S. Environmental Protection Agency (1807T)WashingtonUSA</t>
  </si>
  <si>
    <t>The authors express their appreciation for technical and editorial input from Tommy Dewald, John Goodin, Dean Maraldo, Eric Monschein, John Perrecone, Shera Reems, Tom Wall, Mary White, Lester Yuan, and anonymous reviewers. USEPA Region 3, the Maryland Department of Environment, and the Pennsylvania Department of Environmental Protection provided much appreciated project collaboration and GIS assistance. The U.S. Environmental Protection Agency (USEPA) Office of Research and Development (ORD) and Office of Water (OW) have co-funded and co-performed the research described. This manuscript has been subjected to USEPA’s peer and administrative review and approved for publication. However, publication does not signify that the contents necessarily reflect the views and policies of the USEPA. Tetra Tech, Inc. and Research Triangle Institute partially supported this project through USEPA/OW contract 68-C-02-108.</t>
  </si>
  <si>
    <t>Number of Federal Employee Authors:</t>
  </si>
  <si>
    <t>Number of total works with works of govt disclaimers:</t>
  </si>
  <si>
    <t>Number of National Lab Authors:</t>
  </si>
  <si>
    <t>Number of works with works of govt disclaimers from national labs: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</si>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</sst>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wrapText="1"/>
    </xf>
    <xf numFmtId="0" fontId="0" fillId="0" borderId="0" xfId="0" applyAlignment="1">
      <alignment wrapText="1"/>
    </xf>
    <xf numFmtId="17" fontId="0" fillId="0" borderId="0" xfId="0" applyNumberFormat="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F51" workbookViewId="0">
      <selection activeCell="G52" sqref="G52:J59"/>
    </sheetView>
  </sheetViews>
  <sheetFormatPr baseColWidth="10" defaultRowHeight="16" x14ac:dyDescent="0.2"/>
  <cols>
    <col min="1" max="1" width="45.33203125" style="2" customWidth="1"/>
    <col min="2" max="2" width="10.83203125" style="2"/>
    <col min="3" max="3" width="63.6640625" style="2" customWidth="1"/>
    <col min="4" max="4" width="78.6640625" style="2" customWidth="1"/>
    <col min="5" max="5" width="93.5" style="2" customWidth="1"/>
    <col min="6" max="6" width="41" style="2" customWidth="1"/>
    <col min="7" max="7" width="39.83203125" style="2" customWidth="1"/>
    <col min="8" max="8" width="44.6640625" style="2" customWidth="1"/>
    <col min="9" max="9" width="105.83203125" style="2" customWidth="1"/>
    <col min="10" max="10" width="10.83203125" style="2"/>
    <col min="11" max="11" width="102.83203125" style="2" customWidth="1"/>
    <col min="12"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144" x14ac:dyDescent="0.2">
      <c r="A2" s="2" t="s">
        <v>13</v>
      </c>
      <c r="B2" s="3">
        <v>40118</v>
      </c>
      <c r="C2" s="2" t="s">
        <v>14</v>
      </c>
      <c r="D2" s="2" t="s">
        <v>15</v>
      </c>
      <c r="E2" s="2" t="s">
        <v>16</v>
      </c>
      <c r="F2" s="2" t="s">
        <v>19</v>
      </c>
      <c r="G2" s="2" t="s">
        <v>12</v>
      </c>
      <c r="H2" s="2" t="s">
        <v>18</v>
      </c>
      <c r="I2" s="2" t="s">
        <v>17</v>
      </c>
      <c r="J2" s="2" t="s">
        <v>20</v>
      </c>
      <c r="K2" s="2" t="s">
        <v>21</v>
      </c>
    </row>
    <row r="3" spans="1:12" ht="80" x14ac:dyDescent="0.2">
      <c r="A3" s="2" t="s">
        <v>23</v>
      </c>
      <c r="B3" s="3">
        <v>30560</v>
      </c>
      <c r="C3" s="2" t="s">
        <v>24</v>
      </c>
      <c r="D3" s="2" t="s">
        <v>25</v>
      </c>
      <c r="E3" s="2" t="s">
        <v>26</v>
      </c>
      <c r="F3" s="2" t="s">
        <v>29</v>
      </c>
      <c r="G3" s="2" t="s">
        <v>22</v>
      </c>
      <c r="H3" s="2" t="s">
        <v>27</v>
      </c>
      <c r="I3" s="2" t="s">
        <v>26</v>
      </c>
      <c r="J3" s="2" t="s">
        <v>20</v>
      </c>
      <c r="K3" s="2" t="s">
        <v>30</v>
      </c>
    </row>
    <row r="4" spans="1:12" ht="112" x14ac:dyDescent="0.2">
      <c r="A4" s="2" t="s">
        <v>31</v>
      </c>
      <c r="B4" s="3">
        <v>40057</v>
      </c>
      <c r="C4" s="2" t="s">
        <v>32</v>
      </c>
      <c r="D4" s="2" t="s">
        <v>33</v>
      </c>
      <c r="E4" s="2" t="s">
        <v>34</v>
      </c>
      <c r="F4" s="2" t="s">
        <v>35</v>
      </c>
      <c r="G4" s="2" t="s">
        <v>28</v>
      </c>
      <c r="H4" s="2" t="s">
        <v>36</v>
      </c>
      <c r="I4" s="2" t="s">
        <v>37</v>
      </c>
      <c r="J4" s="2" t="s">
        <v>20</v>
      </c>
      <c r="K4" s="2" t="s">
        <v>35</v>
      </c>
    </row>
    <row r="5" spans="1:12" ht="112" x14ac:dyDescent="0.2">
      <c r="A5" s="2" t="s">
        <v>39</v>
      </c>
      <c r="B5" s="3">
        <v>34394</v>
      </c>
      <c r="C5" s="2" t="s">
        <v>40</v>
      </c>
      <c r="D5" s="2" t="s">
        <v>41</v>
      </c>
      <c r="E5" s="2" t="s">
        <v>42</v>
      </c>
      <c r="F5" s="2" t="s">
        <v>44</v>
      </c>
      <c r="G5" s="2" t="s">
        <v>38</v>
      </c>
      <c r="H5" s="2" t="s">
        <v>43</v>
      </c>
      <c r="I5" s="2" t="s">
        <v>42</v>
      </c>
      <c r="J5" s="2" t="s">
        <v>20</v>
      </c>
      <c r="K5" s="2" t="s">
        <v>45</v>
      </c>
    </row>
    <row r="6" spans="1:12" ht="32" x14ac:dyDescent="0.2">
      <c r="A6" s="2" t="s">
        <v>47</v>
      </c>
      <c r="B6" s="3">
        <v>31656</v>
      </c>
      <c r="C6" s="2" t="s">
        <v>48</v>
      </c>
      <c r="D6" s="2" t="s">
        <v>49</v>
      </c>
      <c r="E6" s="2" t="s">
        <v>50</v>
      </c>
      <c r="F6" s="2" t="s">
        <v>35</v>
      </c>
      <c r="G6" s="2" t="s">
        <v>46</v>
      </c>
      <c r="H6" s="2" t="s">
        <v>36</v>
      </c>
      <c r="I6" s="2" t="s">
        <v>37</v>
      </c>
      <c r="J6" s="2" t="s">
        <v>20</v>
      </c>
      <c r="K6" s="2" t="s">
        <v>35</v>
      </c>
    </row>
    <row r="7" spans="1:12" ht="160" x14ac:dyDescent="0.2">
      <c r="A7" s="2" t="s">
        <v>52</v>
      </c>
      <c r="B7" s="3">
        <v>41306</v>
      </c>
      <c r="C7" s="2" t="s">
        <v>53</v>
      </c>
      <c r="D7" s="2" t="s">
        <v>54</v>
      </c>
      <c r="E7" s="2" t="s">
        <v>55</v>
      </c>
      <c r="F7" s="2" t="s">
        <v>57</v>
      </c>
      <c r="G7" s="2" t="s">
        <v>51</v>
      </c>
      <c r="H7" s="2" t="s">
        <v>27</v>
      </c>
      <c r="I7" s="2" t="s">
        <v>56</v>
      </c>
      <c r="J7" s="2" t="s">
        <v>20</v>
      </c>
      <c r="K7" s="2" t="s">
        <v>58</v>
      </c>
    </row>
    <row r="8" spans="1:12" ht="32" x14ac:dyDescent="0.2">
      <c r="A8" s="2" t="s">
        <v>60</v>
      </c>
      <c r="B8" s="3">
        <v>36251</v>
      </c>
      <c r="C8" s="2" t="s">
        <v>61</v>
      </c>
      <c r="D8" s="2" t="s">
        <v>62</v>
      </c>
      <c r="E8" s="2" t="s">
        <v>63</v>
      </c>
      <c r="F8" s="2" t="s">
        <v>64</v>
      </c>
      <c r="G8" s="2" t="s">
        <v>59</v>
      </c>
      <c r="H8" s="2" t="s">
        <v>27</v>
      </c>
      <c r="I8" s="2" t="s">
        <v>63</v>
      </c>
      <c r="J8" s="2" t="s">
        <v>20</v>
      </c>
      <c r="K8" s="2" t="s">
        <v>35</v>
      </c>
    </row>
    <row r="9" spans="1:12" ht="80" x14ac:dyDescent="0.2">
      <c r="A9" s="2" t="s">
        <v>66</v>
      </c>
      <c r="B9" s="3">
        <v>42736</v>
      </c>
      <c r="C9" s="2" t="s">
        <v>67</v>
      </c>
      <c r="D9" s="2" t="s">
        <v>68</v>
      </c>
      <c r="E9" s="2" t="s">
        <v>69</v>
      </c>
      <c r="F9" s="2" t="s">
        <v>71</v>
      </c>
      <c r="G9" s="2" t="s">
        <v>65</v>
      </c>
      <c r="H9" s="2" t="s">
        <v>18</v>
      </c>
      <c r="I9" s="2" t="s">
        <v>70</v>
      </c>
      <c r="J9" s="2" t="s">
        <v>20</v>
      </c>
      <c r="K9" s="2" t="s">
        <v>72</v>
      </c>
    </row>
    <row r="10" spans="1:12" ht="112" x14ac:dyDescent="0.2">
      <c r="A10" s="2" t="s">
        <v>74</v>
      </c>
      <c r="B10" s="3">
        <v>42005</v>
      </c>
      <c r="C10" s="2" t="s">
        <v>75</v>
      </c>
      <c r="D10" s="2" t="s">
        <v>76</v>
      </c>
      <c r="E10" s="2" t="s">
        <v>77</v>
      </c>
      <c r="F10" s="2" t="s">
        <v>35</v>
      </c>
      <c r="G10" s="2" t="s">
        <v>73</v>
      </c>
      <c r="H10" s="2" t="s">
        <v>36</v>
      </c>
      <c r="I10" s="2" t="s">
        <v>37</v>
      </c>
      <c r="J10" s="2" t="s">
        <v>20</v>
      </c>
      <c r="K10" s="2" t="s">
        <v>35</v>
      </c>
    </row>
    <row r="11" spans="1:12" ht="96" x14ac:dyDescent="0.2">
      <c r="A11" s="2" t="s">
        <v>79</v>
      </c>
      <c r="B11" s="3">
        <v>42278</v>
      </c>
      <c r="C11" s="2" t="s">
        <v>80</v>
      </c>
      <c r="D11" s="2" t="s">
        <v>81</v>
      </c>
      <c r="E11" s="2" t="s">
        <v>82</v>
      </c>
      <c r="F11" s="2" t="s">
        <v>84</v>
      </c>
      <c r="G11" s="2" t="s">
        <v>78</v>
      </c>
      <c r="H11" s="2" t="s">
        <v>27</v>
      </c>
      <c r="I11" s="2" t="s">
        <v>83</v>
      </c>
      <c r="J11" s="2" t="s">
        <v>20</v>
      </c>
      <c r="K11" s="2" t="s">
        <v>85</v>
      </c>
    </row>
    <row r="12" spans="1:12" ht="112" x14ac:dyDescent="0.2">
      <c r="A12" s="2" t="s">
        <v>87</v>
      </c>
      <c r="B12" s="3">
        <v>34669</v>
      </c>
      <c r="C12" s="2" t="s">
        <v>88</v>
      </c>
      <c r="D12" s="2" t="s">
        <v>89</v>
      </c>
      <c r="E12" s="2" t="s">
        <v>90</v>
      </c>
      <c r="F12" s="2" t="s">
        <v>92</v>
      </c>
      <c r="G12" s="2" t="s">
        <v>86</v>
      </c>
      <c r="H12" s="2" t="s">
        <v>27</v>
      </c>
      <c r="I12" s="2" t="s">
        <v>91</v>
      </c>
      <c r="J12" s="2" t="s">
        <v>20</v>
      </c>
      <c r="K12" s="2" t="s">
        <v>35</v>
      </c>
    </row>
    <row r="13" spans="1:12" ht="48" x14ac:dyDescent="0.2">
      <c r="A13" s="2" t="s">
        <v>94</v>
      </c>
      <c r="B13" s="3">
        <v>38534</v>
      </c>
      <c r="C13" s="2" t="s">
        <v>95</v>
      </c>
      <c r="D13" s="2" t="s">
        <v>96</v>
      </c>
      <c r="E13" s="2" t="s">
        <v>97</v>
      </c>
      <c r="F13" s="2" t="s">
        <v>98</v>
      </c>
      <c r="G13" s="2" t="s">
        <v>93</v>
      </c>
      <c r="H13" s="2" t="s">
        <v>27</v>
      </c>
      <c r="I13" s="2" t="s">
        <v>97</v>
      </c>
      <c r="J13" s="2" t="s">
        <v>20</v>
      </c>
      <c r="K13" s="2" t="s">
        <v>99</v>
      </c>
    </row>
    <row r="14" spans="1:12" ht="48" x14ac:dyDescent="0.2">
      <c r="A14" s="2" t="s">
        <v>101</v>
      </c>
      <c r="B14" s="3">
        <v>33270</v>
      </c>
      <c r="C14" s="2" t="s">
        <v>102</v>
      </c>
      <c r="D14" s="2" t="s">
        <v>103</v>
      </c>
      <c r="E14" s="2" t="s">
        <v>104</v>
      </c>
      <c r="F14" s="2" t="s">
        <v>35</v>
      </c>
      <c r="G14" s="2" t="s">
        <v>100</v>
      </c>
      <c r="H14" s="2" t="s">
        <v>27</v>
      </c>
      <c r="I14" s="2" t="s">
        <v>105</v>
      </c>
      <c r="J14" s="2" t="s">
        <v>20</v>
      </c>
      <c r="K14" s="2" t="s">
        <v>106</v>
      </c>
    </row>
    <row r="15" spans="1:12" ht="32" x14ac:dyDescent="0.2">
      <c r="A15" s="2" t="s">
        <v>108</v>
      </c>
      <c r="B15" s="3">
        <v>40330</v>
      </c>
      <c r="C15" s="2" t="s">
        <v>109</v>
      </c>
      <c r="D15" s="2" t="s">
        <v>110</v>
      </c>
      <c r="E15" s="2" t="s">
        <v>111</v>
      </c>
      <c r="F15" s="2" t="s">
        <v>112</v>
      </c>
      <c r="G15" s="2" t="s">
        <v>107</v>
      </c>
      <c r="H15" s="2" t="s">
        <v>27</v>
      </c>
      <c r="I15" s="2" t="s">
        <v>111</v>
      </c>
      <c r="J15" s="2" t="s">
        <v>20</v>
      </c>
      <c r="K15" s="2" t="s">
        <v>113</v>
      </c>
    </row>
    <row r="16" spans="1:12" ht="96" x14ac:dyDescent="0.2">
      <c r="A16" s="2" t="s">
        <v>115</v>
      </c>
      <c r="B16" s="3">
        <v>40422</v>
      </c>
      <c r="C16" s="2" t="s">
        <v>116</v>
      </c>
      <c r="D16" s="2" t="s">
        <v>117</v>
      </c>
      <c r="E16" s="2" t="s">
        <v>118</v>
      </c>
      <c r="F16" s="2" t="s">
        <v>120</v>
      </c>
      <c r="G16" s="2" t="s">
        <v>114</v>
      </c>
      <c r="H16" s="2" t="s">
        <v>27</v>
      </c>
      <c r="I16" s="2" t="s">
        <v>119</v>
      </c>
      <c r="J16" s="2" t="s">
        <v>20</v>
      </c>
      <c r="K16" s="2" t="s">
        <v>121</v>
      </c>
    </row>
    <row r="17" spans="1:11" ht="64" x14ac:dyDescent="0.2">
      <c r="A17" s="2" t="s">
        <v>123</v>
      </c>
      <c r="B17" s="3">
        <v>42491</v>
      </c>
      <c r="C17" s="2" t="s">
        <v>124</v>
      </c>
      <c r="D17" s="2" t="s">
        <v>125</v>
      </c>
      <c r="E17" s="2" t="s">
        <v>126</v>
      </c>
      <c r="F17" s="2" t="s">
        <v>128</v>
      </c>
      <c r="G17" s="2" t="s">
        <v>122</v>
      </c>
      <c r="H17" s="2" t="s">
        <v>27</v>
      </c>
      <c r="I17" s="2" t="s">
        <v>127</v>
      </c>
      <c r="J17" s="2" t="s">
        <v>20</v>
      </c>
      <c r="K17" s="2" t="s">
        <v>129</v>
      </c>
    </row>
    <row r="18" spans="1:11" ht="48" x14ac:dyDescent="0.2">
      <c r="A18" s="2" t="s">
        <v>131</v>
      </c>
      <c r="B18" s="3">
        <v>41944</v>
      </c>
      <c r="C18" s="2" t="s">
        <v>132</v>
      </c>
      <c r="D18" s="2" t="s">
        <v>133</v>
      </c>
      <c r="E18" s="2" t="s">
        <v>134</v>
      </c>
      <c r="F18" s="2" t="s">
        <v>135</v>
      </c>
      <c r="G18" s="2" t="s">
        <v>130</v>
      </c>
      <c r="H18" s="2" t="s">
        <v>27</v>
      </c>
      <c r="I18" s="2" t="s">
        <v>134</v>
      </c>
      <c r="J18" s="2" t="s">
        <v>20</v>
      </c>
      <c r="K18" s="2" t="s">
        <v>136</v>
      </c>
    </row>
    <row r="19" spans="1:11" ht="64" x14ac:dyDescent="0.2">
      <c r="A19" s="2" t="s">
        <v>138</v>
      </c>
      <c r="B19" s="3">
        <v>33055</v>
      </c>
      <c r="C19" s="2" t="s">
        <v>139</v>
      </c>
      <c r="D19" s="2" t="s">
        <v>140</v>
      </c>
      <c r="E19" s="2" t="s">
        <v>141</v>
      </c>
      <c r="F19" s="2" t="s">
        <v>143</v>
      </c>
      <c r="G19" s="2" t="s">
        <v>137</v>
      </c>
      <c r="H19" s="2" t="s">
        <v>27</v>
      </c>
      <c r="I19" s="2" t="s">
        <v>142</v>
      </c>
      <c r="J19" s="2" t="s">
        <v>20</v>
      </c>
      <c r="K19" s="2" t="s">
        <v>144</v>
      </c>
    </row>
    <row r="20" spans="1:11" ht="48" x14ac:dyDescent="0.2">
      <c r="A20" s="2" t="s">
        <v>146</v>
      </c>
      <c r="B20" s="3">
        <v>40210</v>
      </c>
      <c r="C20" s="2" t="s">
        <v>147</v>
      </c>
      <c r="D20" s="2" t="s">
        <v>148</v>
      </c>
      <c r="E20" s="2" t="s">
        <v>149</v>
      </c>
      <c r="F20" s="2" t="s">
        <v>150</v>
      </c>
      <c r="G20" s="2" t="s">
        <v>145</v>
      </c>
      <c r="H20" s="2" t="s">
        <v>43</v>
      </c>
      <c r="I20" s="2" t="s">
        <v>149</v>
      </c>
      <c r="J20" s="2" t="s">
        <v>20</v>
      </c>
      <c r="K20" s="2" t="s">
        <v>35</v>
      </c>
    </row>
    <row r="21" spans="1:11" ht="176" x14ac:dyDescent="0.2">
      <c r="A21" s="2" t="s">
        <v>152</v>
      </c>
      <c r="B21" s="3">
        <v>40483</v>
      </c>
      <c r="C21" s="2" t="s">
        <v>153</v>
      </c>
      <c r="D21" s="2" t="s">
        <v>154</v>
      </c>
      <c r="E21" s="2" t="s">
        <v>155</v>
      </c>
      <c r="F21" s="2" t="s">
        <v>35</v>
      </c>
      <c r="G21" s="2" t="s">
        <v>151</v>
      </c>
      <c r="H21" s="2" t="s">
        <v>36</v>
      </c>
      <c r="I21" s="2" t="s">
        <v>37</v>
      </c>
      <c r="J21" s="2" t="s">
        <v>20</v>
      </c>
      <c r="K21" s="2" t="s">
        <v>35</v>
      </c>
    </row>
    <row r="22" spans="1:11" ht="48" x14ac:dyDescent="0.2">
      <c r="A22" s="2" t="s">
        <v>157</v>
      </c>
      <c r="B22" s="3">
        <v>35004</v>
      </c>
      <c r="C22" s="2" t="s">
        <v>158</v>
      </c>
      <c r="D22" s="2" t="s">
        <v>159</v>
      </c>
      <c r="E22" s="2" t="s">
        <v>160</v>
      </c>
      <c r="F22" s="2" t="s">
        <v>162</v>
      </c>
      <c r="G22" s="2" t="s">
        <v>156</v>
      </c>
      <c r="H22" s="2" t="s">
        <v>27</v>
      </c>
      <c r="I22" s="2" t="s">
        <v>161</v>
      </c>
      <c r="J22" s="2" t="s">
        <v>20</v>
      </c>
      <c r="K22" s="2" t="s">
        <v>163</v>
      </c>
    </row>
    <row r="23" spans="1:11" ht="32" x14ac:dyDescent="0.2">
      <c r="A23" s="2" t="s">
        <v>165</v>
      </c>
      <c r="B23" s="3">
        <v>41883</v>
      </c>
      <c r="C23" s="2" t="s">
        <v>166</v>
      </c>
      <c r="D23" s="2" t="s">
        <v>167</v>
      </c>
      <c r="E23" s="2" t="s">
        <v>168</v>
      </c>
      <c r="F23" s="2" t="s">
        <v>35</v>
      </c>
      <c r="G23" s="2" t="s">
        <v>164</v>
      </c>
      <c r="H23" s="2" t="s">
        <v>36</v>
      </c>
      <c r="I23" s="2" t="s">
        <v>37</v>
      </c>
      <c r="J23" s="2" t="s">
        <v>20</v>
      </c>
      <c r="K23" s="2" t="s">
        <v>35</v>
      </c>
    </row>
    <row r="24" spans="1:11" ht="96" x14ac:dyDescent="0.2">
      <c r="A24" s="2" t="s">
        <v>170</v>
      </c>
      <c r="B24" s="3">
        <v>41030</v>
      </c>
      <c r="C24" s="2" t="s">
        <v>171</v>
      </c>
      <c r="D24" s="2" t="s">
        <v>172</v>
      </c>
      <c r="E24" s="2" t="s">
        <v>173</v>
      </c>
      <c r="F24" s="2" t="s">
        <v>174</v>
      </c>
      <c r="G24" s="2" t="s">
        <v>169</v>
      </c>
      <c r="H24" s="2" t="s">
        <v>27</v>
      </c>
      <c r="I24" s="2" t="s">
        <v>173</v>
      </c>
      <c r="J24" s="2" t="s">
        <v>20</v>
      </c>
      <c r="K24" s="2" t="s">
        <v>35</v>
      </c>
    </row>
    <row r="25" spans="1:11" ht="32" x14ac:dyDescent="0.2">
      <c r="A25" s="2" t="s">
        <v>176</v>
      </c>
      <c r="B25" s="3">
        <v>37257</v>
      </c>
      <c r="C25" s="2" t="s">
        <v>177</v>
      </c>
      <c r="D25" s="2" t="s">
        <v>178</v>
      </c>
      <c r="E25" s="2" t="s">
        <v>179</v>
      </c>
      <c r="F25" s="2" t="s">
        <v>180</v>
      </c>
      <c r="G25" s="2" t="s">
        <v>175</v>
      </c>
      <c r="H25" s="2" t="s">
        <v>27</v>
      </c>
      <c r="I25" s="2" t="s">
        <v>179</v>
      </c>
      <c r="J25" s="2" t="s">
        <v>20</v>
      </c>
      <c r="K25" s="2" t="s">
        <v>35</v>
      </c>
    </row>
    <row r="26" spans="1:11" ht="32" x14ac:dyDescent="0.2">
      <c r="A26" s="2" t="s">
        <v>182</v>
      </c>
      <c r="B26" s="3">
        <v>27607</v>
      </c>
      <c r="C26" s="2" t="s">
        <v>183</v>
      </c>
      <c r="D26" s="2" t="s">
        <v>184</v>
      </c>
      <c r="E26" s="2" t="s">
        <v>185</v>
      </c>
      <c r="F26" s="2" t="s">
        <v>186</v>
      </c>
      <c r="G26" s="2" t="s">
        <v>181</v>
      </c>
      <c r="H26" s="2" t="s">
        <v>27</v>
      </c>
      <c r="I26" s="2" t="s">
        <v>185</v>
      </c>
      <c r="J26" s="2" t="s">
        <v>20</v>
      </c>
      <c r="K26" s="2" t="s">
        <v>35</v>
      </c>
    </row>
    <row r="27" spans="1:11" ht="64" x14ac:dyDescent="0.2">
      <c r="A27" s="2" t="s">
        <v>188</v>
      </c>
      <c r="B27" s="3">
        <v>38961</v>
      </c>
      <c r="C27" s="2" t="s">
        <v>189</v>
      </c>
      <c r="D27" s="2" t="s">
        <v>190</v>
      </c>
      <c r="E27" s="2" t="s">
        <v>191</v>
      </c>
      <c r="F27" s="2" t="s">
        <v>192</v>
      </c>
      <c r="G27" s="2" t="s">
        <v>187</v>
      </c>
      <c r="H27" s="2" t="s">
        <v>27</v>
      </c>
      <c r="I27" s="2" t="s">
        <v>191</v>
      </c>
      <c r="J27" s="2" t="s">
        <v>20</v>
      </c>
      <c r="K27" s="2" t="s">
        <v>193</v>
      </c>
    </row>
    <row r="28" spans="1:11" ht="64" x14ac:dyDescent="0.2">
      <c r="A28" s="2" t="s">
        <v>195</v>
      </c>
      <c r="B28" s="3">
        <v>29952</v>
      </c>
      <c r="C28" s="2" t="s">
        <v>196</v>
      </c>
      <c r="D28" s="2" t="s">
        <v>197</v>
      </c>
      <c r="E28" s="2" t="s">
        <v>198</v>
      </c>
      <c r="F28" s="2" t="s">
        <v>35</v>
      </c>
      <c r="G28" s="2" t="s">
        <v>194</v>
      </c>
      <c r="H28" s="2" t="s">
        <v>36</v>
      </c>
      <c r="I28" s="2" t="s">
        <v>37</v>
      </c>
      <c r="J28" s="2" t="s">
        <v>20</v>
      </c>
      <c r="K28" s="2" t="s">
        <v>35</v>
      </c>
    </row>
    <row r="29" spans="1:11" ht="32" x14ac:dyDescent="0.2">
      <c r="A29" s="2" t="s">
        <v>200</v>
      </c>
      <c r="B29" s="3">
        <v>38384</v>
      </c>
      <c r="C29" s="2" t="s">
        <v>201</v>
      </c>
      <c r="D29" s="2" t="s">
        <v>202</v>
      </c>
      <c r="E29" s="2" t="s">
        <v>203</v>
      </c>
      <c r="F29" s="2" t="s">
        <v>35</v>
      </c>
      <c r="G29" s="2" t="s">
        <v>199</v>
      </c>
      <c r="H29" s="2" t="s">
        <v>204</v>
      </c>
      <c r="I29" s="2" t="s">
        <v>205</v>
      </c>
      <c r="J29" s="2" t="s">
        <v>20</v>
      </c>
      <c r="K29" s="2" t="s">
        <v>35</v>
      </c>
    </row>
    <row r="30" spans="1:11" ht="96" x14ac:dyDescent="0.2">
      <c r="A30" s="2" t="s">
        <v>207</v>
      </c>
      <c r="B30" s="3">
        <v>31990</v>
      </c>
      <c r="C30" s="2" t="s">
        <v>208</v>
      </c>
      <c r="D30" s="2" t="s">
        <v>209</v>
      </c>
      <c r="E30" s="2" t="s">
        <v>210</v>
      </c>
      <c r="F30" s="2" t="s">
        <v>212</v>
      </c>
      <c r="G30" s="2" t="s">
        <v>206</v>
      </c>
      <c r="H30" s="2" t="s">
        <v>18</v>
      </c>
      <c r="I30" s="2" t="s">
        <v>211</v>
      </c>
      <c r="J30" s="2" t="s">
        <v>20</v>
      </c>
      <c r="K30" s="2" t="s">
        <v>213</v>
      </c>
    </row>
    <row r="31" spans="1:11" ht="64" x14ac:dyDescent="0.2">
      <c r="A31" s="2" t="s">
        <v>215</v>
      </c>
      <c r="B31" s="3">
        <v>40756</v>
      </c>
      <c r="C31" s="2" t="s">
        <v>216</v>
      </c>
      <c r="D31" s="2" t="s">
        <v>217</v>
      </c>
      <c r="E31" s="2" t="s">
        <v>218</v>
      </c>
      <c r="F31" s="2" t="s">
        <v>220</v>
      </c>
      <c r="G31" s="2" t="s">
        <v>214</v>
      </c>
      <c r="H31" s="2" t="s">
        <v>27</v>
      </c>
      <c r="I31" s="2" t="s">
        <v>219</v>
      </c>
      <c r="J31" s="2" t="s">
        <v>20</v>
      </c>
      <c r="K31" s="2" t="s">
        <v>221</v>
      </c>
    </row>
    <row r="32" spans="1:11" ht="160" x14ac:dyDescent="0.2">
      <c r="A32" s="2" t="s">
        <v>223</v>
      </c>
      <c r="B32" s="3">
        <v>42156</v>
      </c>
      <c r="C32" s="2" t="s">
        <v>224</v>
      </c>
      <c r="D32" s="2" t="s">
        <v>225</v>
      </c>
      <c r="E32" s="2" t="s">
        <v>226</v>
      </c>
      <c r="F32" s="2" t="s">
        <v>135</v>
      </c>
      <c r="G32" s="2" t="s">
        <v>222</v>
      </c>
      <c r="H32" s="2" t="s">
        <v>27</v>
      </c>
      <c r="I32" s="2" t="s">
        <v>227</v>
      </c>
      <c r="J32" s="2" t="s">
        <v>20</v>
      </c>
      <c r="K32" s="2" t="s">
        <v>228</v>
      </c>
    </row>
    <row r="33" spans="1:11" ht="112" x14ac:dyDescent="0.2">
      <c r="A33" s="2" t="s">
        <v>230</v>
      </c>
      <c r="B33" s="3">
        <v>41487</v>
      </c>
      <c r="C33" s="2" t="s">
        <v>231</v>
      </c>
      <c r="D33" s="2" t="s">
        <v>232</v>
      </c>
      <c r="E33" s="2" t="s">
        <v>233</v>
      </c>
      <c r="F33" s="2" t="s">
        <v>57</v>
      </c>
      <c r="G33" s="2" t="s">
        <v>229</v>
      </c>
      <c r="H33" s="2" t="s">
        <v>18</v>
      </c>
      <c r="I33" s="2" t="s">
        <v>234</v>
      </c>
      <c r="J33" s="2" t="s">
        <v>20</v>
      </c>
      <c r="K33" s="2" t="s">
        <v>35</v>
      </c>
    </row>
    <row r="34" spans="1:11" ht="160" x14ac:dyDescent="0.2">
      <c r="A34" s="2" t="s">
        <v>236</v>
      </c>
      <c r="B34" s="3">
        <v>31625</v>
      </c>
      <c r="C34" s="2" t="s">
        <v>237</v>
      </c>
      <c r="D34" s="2" t="s">
        <v>238</v>
      </c>
      <c r="E34" s="2" t="s">
        <v>239</v>
      </c>
      <c r="F34" s="2" t="s">
        <v>241</v>
      </c>
      <c r="G34" s="2" t="s">
        <v>235</v>
      </c>
      <c r="H34" s="2" t="s">
        <v>27</v>
      </c>
      <c r="I34" s="2" t="s">
        <v>240</v>
      </c>
      <c r="J34" s="2" t="s">
        <v>20</v>
      </c>
      <c r="K34" s="2" t="s">
        <v>242</v>
      </c>
    </row>
    <row r="35" spans="1:11" ht="32" x14ac:dyDescent="0.2">
      <c r="A35" s="2" t="s">
        <v>244</v>
      </c>
      <c r="B35" s="3">
        <v>34121</v>
      </c>
      <c r="C35" s="2" t="s">
        <v>245</v>
      </c>
      <c r="D35" s="2" t="s">
        <v>246</v>
      </c>
      <c r="E35" s="2" t="s">
        <v>247</v>
      </c>
      <c r="F35" s="2" t="s">
        <v>249</v>
      </c>
      <c r="G35" s="2" t="s">
        <v>243</v>
      </c>
      <c r="H35" s="2" t="s">
        <v>27</v>
      </c>
      <c r="I35" s="2" t="s">
        <v>248</v>
      </c>
      <c r="J35" s="2" t="s">
        <v>20</v>
      </c>
      <c r="K35" s="2" t="s">
        <v>35</v>
      </c>
    </row>
    <row r="36" spans="1:11" ht="32" x14ac:dyDescent="0.2">
      <c r="A36" s="2" t="s">
        <v>251</v>
      </c>
      <c r="B36" s="3">
        <v>31929</v>
      </c>
      <c r="C36" s="2" t="s">
        <v>252</v>
      </c>
      <c r="D36" s="2" t="s">
        <v>253</v>
      </c>
      <c r="E36" s="2" t="s">
        <v>254</v>
      </c>
      <c r="F36" s="2" t="s">
        <v>255</v>
      </c>
      <c r="G36" s="2" t="s">
        <v>250</v>
      </c>
      <c r="H36" s="2" t="s">
        <v>27</v>
      </c>
      <c r="I36" s="2" t="s">
        <v>254</v>
      </c>
      <c r="J36" s="2" t="s">
        <v>20</v>
      </c>
      <c r="K36" s="2" t="s">
        <v>35</v>
      </c>
    </row>
    <row r="37" spans="1:11" ht="176" x14ac:dyDescent="0.2">
      <c r="A37" s="2" t="s">
        <v>257</v>
      </c>
      <c r="B37" s="3">
        <v>42309</v>
      </c>
      <c r="C37" s="2" t="s">
        <v>258</v>
      </c>
      <c r="D37" s="2" t="s">
        <v>259</v>
      </c>
      <c r="E37" s="2" t="s">
        <v>260</v>
      </c>
      <c r="F37" s="2" t="s">
        <v>84</v>
      </c>
      <c r="G37" s="2" t="s">
        <v>256</v>
      </c>
      <c r="H37" s="2" t="s">
        <v>27</v>
      </c>
      <c r="I37" s="2" t="s">
        <v>261</v>
      </c>
      <c r="J37" s="2" t="s">
        <v>20</v>
      </c>
      <c r="K37" s="2" t="s">
        <v>262</v>
      </c>
    </row>
    <row r="38" spans="1:11" ht="160" x14ac:dyDescent="0.2">
      <c r="A38" s="2" t="s">
        <v>264</v>
      </c>
      <c r="B38" s="3">
        <v>41306</v>
      </c>
      <c r="C38" s="2" t="s">
        <v>265</v>
      </c>
      <c r="D38" s="2" t="s">
        <v>266</v>
      </c>
      <c r="E38" s="2" t="s">
        <v>267</v>
      </c>
      <c r="F38" s="2" t="s">
        <v>269</v>
      </c>
      <c r="G38" s="2" t="s">
        <v>263</v>
      </c>
      <c r="H38" s="2" t="s">
        <v>18</v>
      </c>
      <c r="I38" s="2" t="s">
        <v>268</v>
      </c>
      <c r="J38" s="2" t="s">
        <v>20</v>
      </c>
      <c r="K38" s="2" t="s">
        <v>270</v>
      </c>
    </row>
    <row r="39" spans="1:11" ht="96" x14ac:dyDescent="0.2">
      <c r="A39" s="2" t="s">
        <v>272</v>
      </c>
      <c r="B39" s="3">
        <v>38169</v>
      </c>
      <c r="C39" s="2" t="s">
        <v>273</v>
      </c>
      <c r="D39" s="2" t="s">
        <v>274</v>
      </c>
      <c r="E39" s="2" t="s">
        <v>275</v>
      </c>
      <c r="F39" s="2" t="s">
        <v>277</v>
      </c>
      <c r="G39" s="2" t="s">
        <v>271</v>
      </c>
      <c r="H39" s="2" t="s">
        <v>27</v>
      </c>
      <c r="I39" s="2" t="s">
        <v>276</v>
      </c>
      <c r="J39" s="2" t="s">
        <v>20</v>
      </c>
      <c r="K39" s="2" t="s">
        <v>35</v>
      </c>
    </row>
    <row r="40" spans="1:11" ht="96" x14ac:dyDescent="0.2">
      <c r="A40" s="2" t="s">
        <v>279</v>
      </c>
      <c r="B40" s="3">
        <v>42401</v>
      </c>
      <c r="C40" s="2" t="s">
        <v>280</v>
      </c>
      <c r="D40" s="2" t="s">
        <v>281</v>
      </c>
      <c r="E40" s="2" t="s">
        <v>282</v>
      </c>
      <c r="F40" s="2" t="s">
        <v>84</v>
      </c>
      <c r="G40" s="2" t="s">
        <v>278</v>
      </c>
      <c r="H40" s="2" t="s">
        <v>18</v>
      </c>
      <c r="I40" s="2" t="s">
        <v>283</v>
      </c>
      <c r="J40" s="2" t="s">
        <v>20</v>
      </c>
      <c r="K40" s="2" t="s">
        <v>284</v>
      </c>
    </row>
    <row r="41" spans="1:11" ht="409" x14ac:dyDescent="0.2">
      <c r="A41" s="2" t="s">
        <v>286</v>
      </c>
      <c r="B41" s="3">
        <v>40695</v>
      </c>
      <c r="C41" s="2" t="s">
        <v>287</v>
      </c>
      <c r="D41" s="2" t="s">
        <v>288</v>
      </c>
      <c r="E41" s="2" t="s">
        <v>289</v>
      </c>
      <c r="F41" s="2" t="s">
        <v>291</v>
      </c>
      <c r="G41" s="2" t="s">
        <v>285</v>
      </c>
      <c r="H41" s="2" t="s">
        <v>27</v>
      </c>
      <c r="I41" s="2" t="s">
        <v>290</v>
      </c>
      <c r="J41" s="2" t="s">
        <v>20</v>
      </c>
      <c r="K41" s="2" t="s">
        <v>292</v>
      </c>
    </row>
    <row r="42" spans="1:11" ht="128" x14ac:dyDescent="0.2">
      <c r="A42" s="2" t="s">
        <v>294</v>
      </c>
      <c r="B42" s="3">
        <v>39326</v>
      </c>
      <c r="C42" s="2" t="s">
        <v>295</v>
      </c>
      <c r="D42" s="2" t="s">
        <v>296</v>
      </c>
      <c r="E42" s="2" t="s">
        <v>297</v>
      </c>
      <c r="F42" s="2" t="s">
        <v>299</v>
      </c>
      <c r="G42" s="2" t="s">
        <v>293</v>
      </c>
      <c r="H42" s="2" t="s">
        <v>27</v>
      </c>
      <c r="I42" s="2" t="s">
        <v>298</v>
      </c>
      <c r="J42" s="2" t="s">
        <v>20</v>
      </c>
      <c r="K42" s="2" t="s">
        <v>300</v>
      </c>
    </row>
    <row r="43" spans="1:11" ht="32" x14ac:dyDescent="0.2">
      <c r="A43" s="2" t="s">
        <v>302</v>
      </c>
      <c r="B43" s="3">
        <v>31625</v>
      </c>
      <c r="C43" s="2" t="s">
        <v>303</v>
      </c>
      <c r="D43" s="2" t="s">
        <v>304</v>
      </c>
      <c r="E43" s="2" t="s">
        <v>305</v>
      </c>
      <c r="F43" s="2" t="s">
        <v>306</v>
      </c>
      <c r="G43" s="2" t="s">
        <v>301</v>
      </c>
      <c r="H43" s="2" t="s">
        <v>27</v>
      </c>
      <c r="I43" s="2" t="s">
        <v>305</v>
      </c>
      <c r="J43" s="2" t="s">
        <v>20</v>
      </c>
      <c r="K43" s="2" t="s">
        <v>35</v>
      </c>
    </row>
    <row r="44" spans="1:11" ht="112" x14ac:dyDescent="0.2">
      <c r="A44" s="2" t="s">
        <v>308</v>
      </c>
      <c r="B44" s="3">
        <v>40787</v>
      </c>
      <c r="C44" s="2" t="s">
        <v>309</v>
      </c>
      <c r="D44" s="2" t="s">
        <v>310</v>
      </c>
      <c r="E44" s="2" t="s">
        <v>311</v>
      </c>
      <c r="F44" s="2" t="s">
        <v>313</v>
      </c>
      <c r="G44" s="2" t="s">
        <v>307</v>
      </c>
      <c r="H44" s="2" t="s">
        <v>27</v>
      </c>
      <c r="I44" s="2" t="s">
        <v>312</v>
      </c>
      <c r="J44" s="2" t="s">
        <v>20</v>
      </c>
      <c r="K44" s="2" t="s">
        <v>35</v>
      </c>
    </row>
    <row r="45" spans="1:11" ht="80" x14ac:dyDescent="0.2">
      <c r="A45" s="2" t="s">
        <v>315</v>
      </c>
      <c r="B45" s="3">
        <v>39904</v>
      </c>
      <c r="C45" s="2" t="s">
        <v>316</v>
      </c>
      <c r="D45" s="2" t="s">
        <v>317</v>
      </c>
      <c r="E45" s="2" t="s">
        <v>318</v>
      </c>
      <c r="F45" s="2" t="s">
        <v>35</v>
      </c>
      <c r="G45" s="2" t="s">
        <v>314</v>
      </c>
      <c r="H45" s="2" t="s">
        <v>36</v>
      </c>
      <c r="I45" s="2" t="s">
        <v>37</v>
      </c>
      <c r="J45" s="2" t="s">
        <v>20</v>
      </c>
      <c r="K45" s="2" t="s">
        <v>35</v>
      </c>
    </row>
    <row r="46" spans="1:11" ht="176" x14ac:dyDescent="0.2">
      <c r="A46" s="2" t="s">
        <v>320</v>
      </c>
      <c r="B46" s="3">
        <v>40787</v>
      </c>
      <c r="C46" s="2" t="s">
        <v>321</v>
      </c>
      <c r="D46" s="2" t="s">
        <v>322</v>
      </c>
      <c r="E46" s="2" t="s">
        <v>323</v>
      </c>
      <c r="F46" s="2" t="s">
        <v>325</v>
      </c>
      <c r="G46" s="2" t="s">
        <v>319</v>
      </c>
      <c r="H46" s="2" t="s">
        <v>18</v>
      </c>
      <c r="I46" s="2" t="s">
        <v>324</v>
      </c>
      <c r="J46" s="2" t="s">
        <v>20</v>
      </c>
      <c r="K46" s="2" t="s">
        <v>326</v>
      </c>
    </row>
    <row r="47" spans="1:11" ht="32" x14ac:dyDescent="0.2">
      <c r="A47" s="2" t="s">
        <v>328</v>
      </c>
      <c r="B47" s="3">
        <v>41395</v>
      </c>
      <c r="C47" s="2" t="s">
        <v>329</v>
      </c>
      <c r="D47" s="2" t="s">
        <v>330</v>
      </c>
      <c r="E47" s="2" t="s">
        <v>331</v>
      </c>
      <c r="F47" s="2" t="s">
        <v>35</v>
      </c>
      <c r="G47" s="2" t="s">
        <v>327</v>
      </c>
      <c r="H47" s="2" t="s">
        <v>36</v>
      </c>
      <c r="I47" s="2" t="s">
        <v>37</v>
      </c>
      <c r="J47" s="2" t="s">
        <v>20</v>
      </c>
      <c r="K47" s="2" t="s">
        <v>35</v>
      </c>
    </row>
    <row r="48" spans="1:11" ht="32" x14ac:dyDescent="0.2">
      <c r="A48" s="2" t="s">
        <v>333</v>
      </c>
      <c r="B48" s="3">
        <v>33725</v>
      </c>
      <c r="C48" s="2" t="s">
        <v>334</v>
      </c>
      <c r="D48" s="2" t="s">
        <v>335</v>
      </c>
      <c r="E48" s="2" t="s">
        <v>336</v>
      </c>
      <c r="F48" s="2" t="s">
        <v>337</v>
      </c>
      <c r="G48" s="2" t="s">
        <v>332</v>
      </c>
      <c r="H48" s="2" t="s">
        <v>27</v>
      </c>
      <c r="I48" s="2" t="s">
        <v>336</v>
      </c>
      <c r="J48" s="2" t="s">
        <v>20</v>
      </c>
      <c r="K48" s="2" t="s">
        <v>35</v>
      </c>
    </row>
    <row r="49" spans="1:11" ht="112" x14ac:dyDescent="0.2">
      <c r="A49" s="2" t="s">
        <v>339</v>
      </c>
      <c r="B49" s="3">
        <v>34973</v>
      </c>
      <c r="C49" s="2" t="s">
        <v>340</v>
      </c>
      <c r="D49" s="2" t="s">
        <v>341</v>
      </c>
      <c r="E49" s="2" t="s">
        <v>342</v>
      </c>
      <c r="F49" s="2" t="s">
        <v>344</v>
      </c>
      <c r="G49" s="2" t="s">
        <v>338</v>
      </c>
      <c r="H49" s="2" t="s">
        <v>343</v>
      </c>
      <c r="I49" s="2" t="s">
        <v>342</v>
      </c>
      <c r="J49" s="2" t="s">
        <v>20</v>
      </c>
      <c r="K49" s="2" t="s">
        <v>345</v>
      </c>
    </row>
    <row r="50" spans="1:11" ht="48" x14ac:dyDescent="0.2">
      <c r="A50" s="2" t="s">
        <v>347</v>
      </c>
      <c r="B50" s="3">
        <v>39142</v>
      </c>
      <c r="C50" s="2" t="s">
        <v>348</v>
      </c>
      <c r="D50" s="2" t="s">
        <v>349</v>
      </c>
      <c r="E50" s="2" t="s">
        <v>350</v>
      </c>
      <c r="F50" s="2" t="s">
        <v>352</v>
      </c>
      <c r="G50" s="2" t="s">
        <v>346</v>
      </c>
      <c r="H50" s="2" t="s">
        <v>27</v>
      </c>
      <c r="I50" s="2" t="s">
        <v>351</v>
      </c>
      <c r="J50" s="2" t="s">
        <v>20</v>
      </c>
      <c r="K50" s="2" t="s">
        <v>35</v>
      </c>
    </row>
    <row r="51" spans="1:11" ht="128" x14ac:dyDescent="0.2">
      <c r="A51" s="2" t="s">
        <v>354</v>
      </c>
      <c r="B51" s="3">
        <v>40026</v>
      </c>
      <c r="C51" s="2" t="s">
        <v>355</v>
      </c>
      <c r="D51" s="2" t="s">
        <v>356</v>
      </c>
      <c r="E51" s="2" t="s">
        <v>357</v>
      </c>
      <c r="F51" s="2" t="s">
        <v>19</v>
      </c>
      <c r="G51" s="2" t="s">
        <v>353</v>
      </c>
      <c r="H51" s="2" t="s">
        <v>27</v>
      </c>
      <c r="I51" s="2" t="s">
        <v>358</v>
      </c>
      <c r="J51" s="2" t="s">
        <v>20</v>
      </c>
      <c r="K51" s="2" t="s">
        <v>359</v>
      </c>
    </row>
    <row r="52" spans="1:11" x14ac:dyDescent="0.2">
      <c r="G52" s="1" t="s">
        <v>360</v>
      </c>
      <c r="H52" s="1">
        <f>COUNTIF(H1:H51, "*Employee*")</f>
        <v>32</v>
      </c>
      <c r="I52" s="2" t="s">
        <v>361</v>
      </c>
      <c r="J52" s="2">
        <f>COUNTIF(J1:J51, "*Yes*")</f>
        <v>0</v>
      </c>
    </row>
    <row r="53" spans="1:11" x14ac:dyDescent="0.2">
      <c r="G53" s="1" t="s">
        <v>362</v>
      </c>
      <c r="H53" s="1">
        <f>COUNTIF(H1:H51, "*National Lab*")</f>
        <v>8</v>
      </c>
      <c r="I53" s="2" t="s">
        <v>363</v>
      </c>
      <c r="J53" s="2">
        <f>COUNTIF(J1:J51, "Yes, National Lab")</f>
        <v>0</v>
      </c>
    </row>
    <row r="54" spans="1:11" x14ac:dyDescent="0.2">
      <c r="G54" s="1" t="s">
        <v>364</v>
      </c>
      <c r="H54" s="1">
        <f>COUNTIF(H1:H51, "*Contractor*")</f>
        <v>0</v>
      </c>
    </row>
    <row r="55" spans="1:11" ht="32" x14ac:dyDescent="0.2">
      <c r="G55" s="1" t="s">
        <v>365</v>
      </c>
      <c r="H55" s="1">
        <f>COUNTIF(H1:H51, "False Positive; Search Rerun")</f>
        <v>8</v>
      </c>
    </row>
    <row r="56" spans="1:11" ht="32" x14ac:dyDescent="0.2">
      <c r="G56" s="1" t="s">
        <v>366</v>
      </c>
      <c r="H56" s="1">
        <f>COUNTIF(H1:H51, "False Positive")</f>
        <v>1</v>
      </c>
    </row>
    <row r="57" spans="1:11" x14ac:dyDescent="0.2">
      <c r="G57" s="1" t="s">
        <v>367</v>
      </c>
      <c r="H57" s="1">
        <f>COUNTIF(H1:H51, "Unsure")</f>
        <v>2</v>
      </c>
    </row>
    <row r="58" spans="1:11" x14ac:dyDescent="0.2">
      <c r="G58" s="2" t="s">
        <v>368</v>
      </c>
      <c r="H58" s="2">
        <f>COUNTIF(H1:H51, "*Couldn't*")</f>
        <v>0</v>
      </c>
    </row>
    <row r="59" spans="1:11" ht="32" x14ac:dyDescent="0.2">
      <c r="G59" s="2" t="s">
        <v>369</v>
      </c>
      <c r="H59" s="2">
        <f>COUNTIF(H1:H51, "No access")</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2017-07-16T16:23:49Z</dcterms:created>
  <dcterms:modified xsi:type="dcterms:W3CDTF">2017-07-16T19:41:06Z</dcterms:modified>
</cp:coreProperties>
</file>