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CDCAudit/"/>
    </mc:Choice>
  </mc:AlternateContent>
  <bookViews>
    <workbookView xWindow="640" yWindow="118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<sst xmlns="http://schemas.openxmlformats.org/spreadsheetml/2006/main" count="506" uniqueCount="380">
  <si>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</si>
  <si>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</si>
  <si>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</si>
  <si>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</si>
  <si>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</si>
  <si>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</si>
  <si>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</si>
  <si>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</si>
  <si>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</si>
  <si>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</si>
  <si>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</si>
  <si>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</si>
  <si>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10.3390/md20080018</t>
  </si>
  <si>
    <t>Mar. Drugs 2008, 6(2), 389-406</t>
  </si>
  <si>
    <t>Recreational Exposure to Low Concentrations of Microcystins During an Algal Bloom in a Small Lake</t>
  </si>
  <si>
    <t>Lorraine C. Backer 1 , Wayne Carmichael 2, Barbara Kirkpatrick 3, Christopher Williams 4, Mitch Irvin 5, Yue Zhou 5, Trisha B. Johnson 6,7, Kate Nierenberg 3, Vincent R. Hill 6, Stephanie M. Kieszak 1 and Yung-Sung Cheng 5</t>
  </si>
  <si>
    <t>1 National Center for Environmental Health, Centers for Disease Control and Prevention, 4770 Buford Highway NE, Chamblee, Georgia 30341, USA
2 Department of Biological Sciences, Wright State University, 3640 Colonel Glen Highway, Dayton, Ohio 45435. Current address: 42184 Tweedle Lane, Seaside, Oregon 97138, USA
3 Mote Marine Laboratory, 1600 Ken Thompson Parkway, Sarasota, Florida 34236, USA
4 Greenwater Laboratories, 205 Zaegler Drive, Pakatka, Florida 32177, USA
5 Lovelace Respiratory Research Institute, Inhalation Toxicology Laboratory, P.O. Box 5890, Albuquerque, New Mexico 87285, USA
6 National Center for Zoonotic, Vector-Borne, and Enteric Diseases, Centers for Disease Control and Prevention, 4770 Buford Highway NE, Chamblee, Georgia 30341, USA
7 Atlanta Research and Education Foundation, 1670 Clairmont Road, Decatur, Georgia 30033, USA</t>
  </si>
  <si>
    <t>1 National Center for Environmental Health, Centers for Disease Control and Prevention, 4770 Buford Highway NE, Chamblee, Georgia 30341, USA
6 National Center for Zoonotic, Vector-Borne, and Enteric Diseases, Centers for Disease Control and Prevention, 4770 Buford Highway NE, Chamblee, Georgia 30341, USA</t>
  </si>
  <si>
    <t>Employee</t>
  </si>
  <si>
    <t xml:space="preserve">© 2008 by the authors; licensee Molecular Diversity Preservation International, Basel, Switzerland. </t>
  </si>
  <si>
    <t>No</t>
  </si>
  <si>
    <t xml:space="preserve">This article is an open-access article distributed under the terms and conditions of the Creative Commons Attribution license (http://creativecommons.org/licenses/by/3.0/).
The authors would like to acknowledge Jane Horton of the National Center for Environmental Health, Dr. Gary Fahnenstiel, and Dennis Donahue of the National Oceanic and Atmospheric Administration; Dr. Richard R. Rediske of Grand Valley State University, Alexyz Milian, David Jayroe of Mote Marine Laboratory, and Augie and Peg Kotlewski for their invaluable assistance in conducting this study. </t>
  </si>
  <si>
    <t>10.1016/j.ajic.2016.10.015</t>
  </si>
  <si>
    <t>American Journal of Infection Control
Volume 45, Issue 3, 1 March 2017, Pages 321–323</t>
  </si>
  <si>
    <t xml:space="preserve">Impact of removing mucosal barrier injury laboratory-confirmed bloodstream infections from central line–associated bloodstream infection rates in the National Healthcare Safety Network, 2014 </t>
  </si>
  <si>
    <t>1) Isaac See, MD, Minn M. Soe, MD, MPH, Lauren Epstein, MD, MS, Jonathan R. Edwards, MStat, Shelley S. Magill, MD, PhD, Nicola D. Thompson, PhD</t>
  </si>
  <si>
    <t>1) Division of Healthcare Quality Promotion, Centers for Disease Control and Prevention, Atlanta, GA</t>
  </si>
  <si>
    <t>Published by Elsevier Inc. on behalf of Association for Professionals in Infection Control and Epidemiology, Inc</t>
  </si>
  <si>
    <t>Disclaimer: The findings and conclusions in this report are those of the authors and do not necessarily represent the official position of the Centers for Disease Control and Prevention</t>
  </si>
  <si>
    <t>10.1542/peds.2012-2265</t>
  </si>
  <si>
    <t>Pediatrics
April 2013, VOLUME 131 / ISSUE 4</t>
  </si>
  <si>
    <t>Prevalence and Reasons for Introducing Infants Early to Solid Foods: Variations by Milk Feeding Type</t>
  </si>
  <si>
    <t>Heather B. Clayton, PhD, MPH,a,b; Ruowei Li, MD, PhD,b; Cria G. Perrine, PhD,b; and Kelley S. Scanlon, PhD, RD,b</t>
  </si>
  <si>
    <t>a Epidemic Intelligence Service, Office of Workforce Development, and 
b Division of Nutrition, Physical Activity, and Obesity, Centers for Disease Control and Prevention, Atlanta, Georgia</t>
  </si>
  <si>
    <t>Copyright © 2013 by the American Academy of Pediatrics. All Rights Reserved.</t>
  </si>
  <si>
    <t>The findings and conclusions in this report are those of the authors and do not necessarily represent the official position of the Centers for Disease Control and Prevention.
This study was supported by the US Food and Drug Administration, Centers for Disease Control and Prevention, Office of Women’s Health, National Institutes of Health (NIH), and the Maternal and Child Health Bureau in the US Department of Health and Human Services.</t>
  </si>
  <si>
    <t>10.1016/j.jcv.2015.07.005</t>
  </si>
  <si>
    <t>Journal of Clinical Virology
Volume 70, September 2015, Pages 97–100</t>
  </si>
  <si>
    <t>Performance evaluation of the CHEMBIO DPP® (dual path platform) HIV-1/2 assay in early and established infections</t>
  </si>
  <si>
    <t>1) Silvina Masciotra, Krystin A. Price, Patrick Sprinkle, Laura Wesolowski, S. Michele Owen</t>
  </si>
  <si>
    <t>1) Division of HIV/AIDS Prevention, Centers for Disease Control and Prevention, Atlanta, GA, United States</t>
  </si>
  <si>
    <t>Published by Elsevier B.V.</t>
  </si>
  <si>
    <t>The findings and conclusions in this report are ours and do not necessarily represent the views of the Centers for Disease Control and Prevention. Use of brand names is for identification purposes and does not imply endorsements by the US Department of Health and Human.</t>
  </si>
  <si>
    <t>10.1016/j.comppsych.2014.02.010</t>
  </si>
  <si>
    <t>Comprehensive Psychiatry; New York 55.5 (Jul 2014): 1100-5.</t>
  </si>
  <si>
    <t>The prevalence of suicidal ideation among the elderly in China: A meta-analysis of 11 cross-sectional studies</t>
  </si>
  <si>
    <t>Yonghai Dong a, Fen Huang b, Guoliang Hu a, Yun Liu c, Ruizhi Zheng d, Qinghe Zhang b, Xiangqun Mao a</t>
  </si>
  <si>
    <t>a Jiangxi Provincial Center for Disease Control and Prevention, Nanchang, 330029, China 
b Department of Epidemiology and Health Statistics, School of Public Health, Anhui Medical University, Hefei, China 
c Cadre Wards of Neurology Medicine, Jiangxi Provincial People’s Hospital, Nanchang, China 
d Huzhou Center for Disease Control and Prevention, Huzhou, Zhejiang, China</t>
  </si>
  <si>
    <t xml:space="preserve">a Jiangxi Provincial Center for Disease Control and Prevention, Nanchang, 330029, China </t>
  </si>
  <si>
    <t>False Positive</t>
  </si>
  <si>
    <t>N/A</t>
  </si>
  <si>
    <t>10.1016/j.ajic.2014.08.010</t>
  </si>
  <si>
    <t>American Journal of Infection Control
Volume 42, Issue 12, December 2014, Pages 1322–1324</t>
  </si>
  <si>
    <t xml:space="preserve">Attitudinal changes toward control measures in live poultry markets among the general public and live poultry traders, Guangzhou, China, January-February, 2014 </t>
  </si>
  <si>
    <t>Jun Yuan, MD a, Qiuyan Liao, PhD c, Chao Jun Xie, MD a, Xiao Wei Ma, MD a, Wen Feng Cai, MD a, Yan Hui Liu, MD a, Yu Fei Liu, MD a, Wen Zhe Su, MD a, Yu Ma, MD a, Zhi Cong Yang, MD b, Richard Fielding, PhD c, Ming Wang, MD b, Eric H.Y. Lau, PhD d</t>
  </si>
  <si>
    <t>a Department of Disease Control and Emergency Response, Guangzhou Center for Disease Control and Prevention, Guangzhou, People's Republic of China
b Director Office, Guangzhou Center for Disease Control and Prevention, Guangzhou, People's Republic of China
c Division of Behavioural Sciences, School of Public Health, University of Hong Kong, Hong Kong, Hong Kong Special Administrative Region, People's Republic of China
d Division of Epidemiology and Biostatistics, School of Public Health, University of Hong Kong, Hong Kong, Hong Kong Special Administrative Region, People's Republic of Chin</t>
  </si>
  <si>
    <t>a Department of Disease Control and Emergency Response, Guangzhou Center for Disease Control and Prevention, Guangzhou, People's Republic of China</t>
  </si>
  <si>
    <t>10.1097/00043764-198608000-00028</t>
  </si>
  <si>
    <t>Journal of Occupational Medicine/ Vol. 28, No. 8</t>
  </si>
  <si>
    <t>Medical Surviellence for Hazardous Waste Workers</t>
  </si>
  <si>
    <t>James M. Melius</t>
  </si>
  <si>
    <t>National Institute for Occupational Safety and Health</t>
  </si>
  <si>
    <t>Copyright © by American Occupational Medical Association</t>
  </si>
  <si>
    <t>10.1097/JOM.0b013e31822589f9</t>
  </si>
  <si>
    <t>Journal of Occupational and Environmental Medicine
Issue: Volume 53(9), September 2011, p 1030–1036</t>
  </si>
  <si>
    <t>Association of Shift Work With Physical Activity Among Police Officers: The Buffalo Cardio-Metabolic Occupational Police Stress Study</t>
  </si>
  <si>
    <t xml:space="preserve">1) Ma, Claudia C. MS, MPH; Burchfiel, Cecil M. PhD, MPH; Fekedulegn, Desta PhD; Andrew, Michael E. PhD; Charles, Luenda E. PhD, MPH; Gu, Ja K. MSPH; Violanti, John M. PhD;
2) Mnatsakanova, Anna MS; </t>
  </si>
  <si>
    <t>1) Biostatistics and Epidemiology Branch, Health Effects Laboratory Division, National Institute for Occupational Safety and Health, Centers for Disease Control and Prevention, Morgantown, West Virginia;
2) Department of Social and Preventive Medicine, School of Public Health and Health Professions, State University of New York at Buffalo, Buffalo</t>
  </si>
  <si>
    <t>1) Biostatistics and Epidemiology Branch, Health Effects Laboratory Division, National Institute for Occupational Safety and Health, Centers for Disease Control and Prevention, Morgantown, West Virginia;</t>
  </si>
  <si>
    <t>Copyright © 2011 by American College of Occupational and Environmental Medicine</t>
  </si>
  <si>
    <t>The findings and conclusions in this article are those of the authors and do not necessarily represent the views of the National Institute for Occupational Safety and Health.
This work was supported by the National Institute for Occupational Safety and Health (NIOSH), contract no. 200-2003-01580.</t>
  </si>
  <si>
    <t>10.1016/j.ampere.2006.07.009</t>
  </si>
  <si>
    <t>American Journal of Preventive Medicine
Volume 31, Issue 5, November 2006, Pages 399-405</t>
  </si>
  <si>
    <t>Characteristics of Physical Activity Levels Among Trail Users in a U.S. National Sample</t>
  </si>
  <si>
    <t>John J.Librett PhD a, Michelle M.Yore MSPH b, Thomas L.SchmidPhD b</t>
  </si>
  <si>
    <t>a Department of Parks, Recreation, and Tourism, College of Health, University of Utah, Salt Lake City, Utah
b Division of Nutrition and Physical Activity, Physical Activity and Health Branch, Centers for Disease Control and Prevention, Atlanta, Georgia</t>
  </si>
  <si>
    <t>b Division of Nutrition and Physical Activity, Physical Activity and Health Branch, Centers for Disease Control and Prevention, Atlanta, Georgia</t>
  </si>
  <si>
    <t>Copyright © 2006 American Journal of Preventive Medicine. Published by Elsevier Inc. All rights reserved.</t>
  </si>
  <si>
    <t>The findings and conclusions in this report are those of the authors and do not necessarily represent the views of the funding agency.</t>
  </si>
  <si>
    <t>10.1177/1362361309105662</t>
  </si>
  <si>
    <t>Autism Vol 13, Issue 4, 2009</t>
  </si>
  <si>
    <t>Developmental regression in children with an autism spectrum disorder identified by a population-based surveillance system</t>
  </si>
  <si>
    <t>1) Lisa D. Wiggins, Catherine E. Rice, Jon Baio</t>
  </si>
  <si>
    <t>1) Center for Disease Control and Prevention</t>
  </si>
  <si>
    <t>Copyright © The Author(s), 2009.</t>
  </si>
  <si>
    <t>The findings and conclusions in this report are those of the authors and do not necessarily represent the views of the Centers for Disease Control and Prevention.</t>
  </si>
  <si>
    <t>10.1089/jwh.2015.5401</t>
  </si>
  <si>
    <t>Journal of Women's Health Volume: 24 Issue 9</t>
  </si>
  <si>
    <t>Working with State Health Departments on Emerging Issues in Maternal and Child Health: Immediate Postpartum Long-Acting Reversible Contraceptives</t>
  </si>
  <si>
    <t>Charlan D. Kroelinger, PhD,1 Lisa F. Waddell, MD, MPH,2 David A. Goodman, PhD,1 Ellen Pliska, MHS, CPH,2 Claire Rudolph, MPH, CHES,2 Einas Ahmed,2 and Donna Addison, MPH,1</t>
  </si>
  <si>
    <t>1 Division of Reproductive Health, National Center for Chronic Disease Prevention and Health Promotion, Centers for Disease Control and Prevention, Atlanta, Georgia.
2 Association of State and Territorial Health Officials, Arlington, Virginia.</t>
  </si>
  <si>
    <t>1 Division of Reproductive Health, National Center for Chronic Disease Prevention and Health Promotion, Centers for Disease Control and Prevention, Atlanta, Georgia.</t>
  </si>
  <si>
    <t>© Mary Ann Liebert, Inc.</t>
  </si>
  <si>
    <t>The authors would like to acknowledge and thank the state teams and their participating staff for contributions to this activity. The authors would also like to thank Lekisha Daniel-Robinson, CMCS, CMS, for representing her agency and providing technical assistance to states as needed. Additionally, the authors would like to thank Loretta Gavin, OPA, and Sue Moskosky, OPA, for representing their agency in this national activity. Finally, the authors would like to thank Kristin Rankin for her input on this manuscript, and thoughtful commentary on the overall framework.
The findings and conclusions in this report are those of the authors and do not necessarily represent the official position of the Centers for Disease Control and Prevention or the Department of Health and Human Services.</t>
  </si>
  <si>
    <t>10.1128/JCM.02286-09</t>
  </si>
  <si>
    <t>J. Clin. Microbiol. July 2010 vol. 48 no. 7 2515-2523</t>
  </si>
  <si>
    <t>Establishment and Characterization of a Madin-Darby Canine Kidney Reporter Cell Line for Influenza A Virus Assays</t>
  </si>
  <si>
    <t>1) M. Jaber Hossain, Sandra Perez, Zhu Guo, Li-Mei Chen and Ruben O. Donis</t>
  </si>
  <si>
    <t>1) Influenza Division, Centers for Disease Control and Prevention, Atlanta, Georgia</t>
  </si>
  <si>
    <t>Copyright © 2010, American Society for Microbiology. All Rights Reserved.</t>
  </si>
  <si>
    <t>These studies were supported in part by the National Vaccine Program Office, Department of Health and Human Services. We thank Alexander Klimov, Xiyan Xu, Marie Gramer, Thomas Chambers, Edward Dubovi, and Robert Webster for providing influenza virus isolates.
The findings and conclusions in this report are those of the authors and do not necessarily represent the views of the Centers for Disease Control and Prevention or the Agency for Toxic Substances and Disease Registry.</t>
  </si>
  <si>
    <t>10.1136/oem.2008.038901</t>
  </si>
  <si>
    <t>Occupational and Environmental Medicine
Vol. 66, No. 1 (Jan., 2009), pp. 56-62</t>
  </si>
  <si>
    <t>Increased Frequency of Chromosome Translocations in Airline Pilots with Long-Term Flying Experience</t>
  </si>
  <si>
    <t xml:space="preserve"> L C Yong,1 A J Sigurdson,2 E M Ward,3 M A Waters,1 E A Whelan,1 M R Petersen,1 P Bhatti,2 M J Ramsey,4 E Ron,2 J D Tucker,5</t>
  </si>
  <si>
    <t>1 Industrywide Studies Branch, Division of Surveillance, Hazard Evaluations and Field Studies, National Institute for Occupational Safety and Health, Cincinnati, Ohio, USA; 
2 Division of Cancer Epidemiology and Genetics, National Cancer Institute, Bethesda, Maryland, USA; 
3 Department of Epidemiology and Surveillance Research, American Cancer Society, Atlanta, Georgia, USA;
4 Lawrence Livermore National Laboratory, Livermore, California, USA; 
5 Department of Biological Sciences, Wayne State  Univers</t>
  </si>
  <si>
    <t xml:space="preserve"> Employee; National Lab</t>
  </si>
  <si>
    <t xml:space="preserve">1 Industrywide Studies Branch, Division of Surveillance, Hazard Evaluations and Field Studies, National Institute for Occupational Safety and Health, Cincinnati, Ohio, USA; 
2 Division of Cancer Epidemiology and Genetics, National Cancer Institute, Bethesda, Maryland, USA; 
4 Lawrence Livermore National Laboratory, Livermore, California, USA; </t>
  </si>
  <si>
    <t>This research was supported in part by an interagency agreement between the National Institute for Occupational Safety and Health and the National Cancer Institute contract Y1CP802904 and by the Intramural Research Program of the Division of Cancer Epidemiology and Genetics, National Cancer Institute. Work was performed in part under the auspices of the U.S. DOE by the Lawrence Livermore National</t>
  </si>
  <si>
    <t>10.1080/15459624.2016.1177648</t>
  </si>
  <si>
    <t>JOURNAL OF OCCUPATIONAL AND ENVIRONMENTAL HYGIENE
2016, VOL . 13, No. 10</t>
  </si>
  <si>
    <t>Occupational exposures to new dry cleaning solvents: High-flashpoint hydrocarbons and butylal</t>
  </si>
  <si>
    <t>Diana M. Ceballos a, Stephen G. Whittaker b, Eun Gyung Lee c, Jennifer Roberts d, Robert Streicher d, Fariba Nourian d, Wei Gong a, and Kendra Broadwater a</t>
  </si>
  <si>
    <t>a Division of Surveillance, Hazard Evaluations, and Field Studies, National Institute for Occupational Safety and Health, Cincinnati, Ohio; 
b Local Hazardous Waste Management Program, Public Health–Seattle &amp; King County, Seattle, Washington; 
c Health Effects Laboratory Division, National Institute for Occupational Safety and Health, Morgantown, West Virginia; 
d Division of Applied Research &amp; Technology, National Institute for Occupational Safety and Health, Cincinnati, Ohio</t>
  </si>
  <si>
    <t>a Division of Surveillance, Hazard Evaluations, and Field Studies, National Institute for Occupational Safety and Health, Cincinnati, Ohio; 
c Health Effects Laboratory Division, National Institute for Occupational Safety and Health, Morgantown, West Virginia; 
d Division of Applied Research &amp; Technology, National Institute for Occupational Safety and Health, Cincinnati, Ohio</t>
  </si>
  <si>
    <t>This article not subject to U.S. copyright law.</t>
  </si>
  <si>
    <t>Thanks to Kelli Renaud (Bureau Veritas North America) and Stephanie Pendergrass, Jim Arnold, and Charles Neumeister (NIOSH) for method development and analytical support; Greg Burr and Teresa Seitz for technical expertise and editorial review; Ellen Galloway for editorial review; Marty Cohen and Eddie Kasner for industrial hygiene field assistance; Donald Booher and Karl Feldmann for logistics; and the journal reviewers for their valuable comments. The authors are also thankful to the dry cleaning shop owners and employees that participated in these evaluations.</t>
  </si>
  <si>
    <t>10.1002/ajim.22560</t>
  </si>
  <si>
    <t>AMERICAN JOURNAL OF INDUSTRIAL MEDICINE 59:164–174 (2016)</t>
  </si>
  <si>
    <t>Serious Injury and Fatality Investigations Involving Pneumatic Nail Guns, 1985–2012</t>
  </si>
  <si>
    <t>1) Brian D. Lowe, PhD, James T. Albers, MS, Stephen D. Hudock, PhD, and Edward F. Krieg, PhD</t>
  </si>
  <si>
    <t>1) National Institute for Occupational Safety and Health, Cincinnati, Ohio</t>
  </si>
  <si>
    <t>Published 2016.This article is a U.S.Government work and is in the public domain in the USA</t>
  </si>
  <si>
    <t>Yes</t>
  </si>
  <si>
    <t>Steven Markowitz declares that he has no conflict of interest in the review and publication decision regarding this article. The findings and conclusions in this report are those of the authors and do not necessarily represent the views of the National Institute for Occupational Safety and Health.</t>
  </si>
  <si>
    <t>10.1128/JCM.01371-15</t>
  </si>
  <si>
    <t>J. Clin. Microbiol. November 2015 vol. 53 no. 11 3478-3484</t>
  </si>
  <si>
    <t>Staphylococcus aureus Colonization and Strain Type at Various Body Sites among Patients with a Closed Abscess and Uninfected Controls at U.S. Emergency Departments</t>
  </si>
  <si>
    <t xml:space="preserve">Valerie S. Albrecht a, Brandi M. Limbago a, Gregory J. Moran b,c, Anusha Krishnadasan b, Rachel J. Gorwitz d, Linda K. McDougal a and David A. Talan b,c </t>
  </si>
  <si>
    <t>a Division of Healthcare Quality Promotion, Centers for Disease Control and Prevention, Atlanta, Georgia, USA
b Department of Emergency Medicine, Olive View-UCLA Medical Center, Sylmar, California, USA
c Division of Infectious Diseases, Olive View-UCLA Medical Center, Sylmar, California, USA
d Division of Sexually Transmitted Disease Prevention, Centers for Disease Control and Prevention, Atlanta, Georgia, USA</t>
  </si>
  <si>
    <t>a Division of Healthcare Quality Promotion, Centers for Disease Control and Prevention, Atlanta, Georgia, USA
d Division of Sexually Transmitted Disease Prevention, Centers for Disease Control and Prevention, Atlanta, Georgia, USA</t>
  </si>
  <si>
    <t>Copyright © 2015, American Society for Microbiology. All Rights Reserved.</t>
  </si>
  <si>
    <t>The findings and conclusions in this article are ours and do not necessarily represent the views of the U.S. Centers for Disease Control and Prevention. The use of trade names is for identification purposes only and does not constitute endorsement by the Department of Health and Human Services or the Centers for Disease Control and Prevention</t>
  </si>
  <si>
    <t>10.1001/jama.282.16.1519</t>
  </si>
  <si>
    <t>JAMA. 1999;282(16):1519-1522</t>
  </si>
  <si>
    <t>The Spread of the Obesity Epidemic in the United States, 1991-1998</t>
  </si>
  <si>
    <t>Ali H. Mokdad, PhD; Mary K. Serdula, MD, MPH; William H. Dietz, MD, PhD; Barbara A. Bowman, PhD; James S. Marks, MD, MPH; Jeffrey P. Koplan, MD, MPH</t>
  </si>
  <si>
    <t>Division of Nutrition and Physical Activity (Drs Mokdad, Serdula, Dietz, and Bowman), Office of the Director, National Center for Chronic Disease Prevention and Health Promotion (Dr Marks), and Office of the Director (Dr Koplan), Centers for Disease Control and Prevention, Atlanta, Ga.</t>
  </si>
  <si>
    <t>© 1999 American Medical Association</t>
  </si>
  <si>
    <t>10.1373/clinchem.2013.220376</t>
  </si>
  <si>
    <t>Clinical Chemistry; Washington 60.6 (Jun 2014): 855-63.</t>
  </si>
  <si>
    <t>Measurements for 8 Common Analytes in Native Sera Identify Inadequate Standardization among 6 Routine Laboratory Assays</t>
  </si>
  <si>
    <t>Hedwig C.M. Stepman,1 Ulla Tiikkainen,2 Dietmar Stöckl,3 Hubert W. Vesper,4 Selvin H. Edwards,4 Harri Laitinen,2 Jonna Pelanti,2 and Linda M. Thienpont,1</t>
  </si>
  <si>
    <t>1 Laboratory for Analytical Chemistry, Faculty of Pharmaceutical Sciences, Ghent University, Ghent, Belgium; 
2 Labquality, Helsinki, Finland; 
3 STT-Consulting, Horebeke, Belgium; 
4 Centers for Disease Control and Prevention (CDC), Division of Laboratory Sciences, Atlanta, GA.</t>
  </si>
  <si>
    <t>4 Centers for Disease Control and Prevention (CDC), Division of Laboratory Sciences, Atlanta, GA.</t>
  </si>
  <si>
    <t>Disclaimer: The findings and conclusions in this report are those of the authors and do not necessarily represent the views of the Centers for Disease Control and Prevention.
The funding organizations played no role in the design of study, choice of enrolled patients, review and interpretation of data, or preparation or approval of manuscript.</t>
  </si>
  <si>
    <t>10.1016/S0035-9203(97)90011-0</t>
  </si>
  <si>
    <t>Trans R Soc Trop Med Hyg (1997) 91 (5): 529-532.</t>
  </si>
  <si>
    <t>Echinococcus granulosus: a seroepidemiological survey in northern Israel using an enzyme-linked immunosorbent assay</t>
  </si>
  <si>
    <t>J. El-On,1, E. Khalee 1,2, Y. Malsha 3, J. Nahmias 4, P. Schantz,5, R. Sneir,1, R. Ben-Ismail,6, M. Furth,7 and G. Hoidaj 7</t>
  </si>
  <si>
    <t xml:space="preserve">1 Depattment of Microbiology and Inmunology, Ben-Gurion University of the Negev, Beer Sheva, Israel;
2 Kupat Holim Clinic, Tamra, Israel; 
3 MunicipaI Authority, Tamara, Israel; 
4 Kupat Holim Clinic, Kiryat Motzhtn, Israel;
5 Centers for Disease Control and Prevention, Atlanta, Georgia, USA; 
6 Institut Pasteur de Tunis, Tunis, Tunisia; 
7 Ministry of Agriculture, Hadera, Israel </t>
  </si>
  <si>
    <t xml:space="preserve">5 Centers for Disease Control and Prevention, Atlanta, Georgia, USA; </t>
  </si>
  <si>
    <t xml:space="preserve">This study was supported by NIAID, grant no. NOl-AO-45184. </t>
  </si>
  <si>
    <t>10.1016/j.ajog.2012.05.006</t>
  </si>
  <si>
    <t>American Journal of Obstetrics and Gynecology, 2012-07-01, Volume 207, Issue 1</t>
  </si>
  <si>
    <t>Adverse event reports after tetanus toxoid, reduced diphtheria toxoid, and acellular pertussis vaccines in pregnant women</t>
  </si>
  <si>
    <t>Yenlik A. Zheteyeva, MD; Pedro L. Moro, MD; Naomi K. Tepper, MD; Sonja A. Rasmussen, MD; Faith E. Barash, MD; Natalia V. Revzina, MD; Dmitry Kissin, MD; Paige W. Lewis, MSc; Xin Yue, MSc; Penina Haber, MPH; Jerome I. Tokars, MD; Claudia Vellozzi, MD; Karen R. Broder, MD</t>
  </si>
  <si>
    <t>From the Immunization Safety Office, Division of Healthcare Quality Promotion, National Center for Emerging and Zoonotic Infectious Diseases (Drs Zheteyeva, Moro, Tokars, Vellozzi, and Broder, Ms Lewis, Ms Yue, and Ms Haber); the Epidemic Intelligence Service (Dr Zheteyeva); the Women’s Health and Fertility Branch, Division of Reproductive Health, National Center for Chronic Disease Prevention and Health Promotion (Drs Tepper and Kissin); the Division of Birth Defects and Developmental Disabilities, National Center on Birth Defects and Developmental Disabilities (Dr Rasmussen), Department of Pediatrics, Emory University School of Medicine (Dr Revzina), Atlanta, GA, and the Offices of Biostatistics and Epidemiology, Center for Biologics Evaluation and Research, Food and Drug Administration, Silver Spring, MD (Dr Barash).</t>
  </si>
  <si>
    <t>From the Immunization Safety Office, Division of Healthcare Quality Promotion, National Center for Emerging and Zoonotic Infectious Diseases (Drs Zheteyeva, Moro, Tokars, Vellozzi, and Broder, Ms Lewis, Ms Yue, and Ms Haber); the Epidemic Intelligence Service (Dr Zheteyeva); the Women’s Health and Fertility Branch, Division of Reproductive Health, National Center for Chronic Disease Prevention and Health Promotion (Drs Tepper and Kissin); the Division of Birth Defects and Developmental Disabilities, National Center on Birth Defects and Developmental Disabilities (Dr Rasmussen)
Offices of Biostatistics and Epidemiology, Center for Biologics Evaluation and Research, Food and Drug Administration, Silver Spring, MD (Dr Barash).</t>
  </si>
  <si>
    <t xml:space="preserve"> Copyright ©2017. Elsevier Inc. All rights reserved.</t>
  </si>
  <si>
    <t>The findings and conclusions in this report are those of the authors and do not necessarily represent the official position of the Centers for Disease Control and Prevention.
We thank the CDC Immunization Safety Office staff whose work allowed this activity to be conducted.</t>
  </si>
  <si>
    <t>10.1521/suli.33.2.101.22772</t>
  </si>
  <si>
    <t>Suicide &amp; Life - Threatening Behavior; Washington 33.2 (Summer 2003): 101-10.</t>
  </si>
  <si>
    <t>A call to collaboration: The federal commitment to suicide prevention</t>
  </si>
  <si>
    <t>CDR. ROBERT E. DEMARTINO, MD, CDR. ALEXANDER E. CROSBY, MD, MPH, MARLENE ECHOHAWK, PHD, COL. DAVID A. LITTS, OD, JANE PEARSON, PHD, GERALD A. REED, MSW, AND MARGARET WEST, MSW, PHD</t>
  </si>
  <si>
    <t>CDR ROBERT E. DEMARTINO is with the Substance Abuse and Mental Health Services Administration, U.S. Department of Health and Human Services; CDR ALEXANDER E. CROSBY is with the Centers for Disease Control and Prevention, U.S. Department of Health and Human Services; MARLENE ECHOHAWK is with the Indian Health Service, U.S. Department of Health and Human Services; COL. DAVID A. LITTS is a Special Advisor to the U.S. Surgeon General, U.S. Department of Health and Human Services; JANE PEARSON is with the National Institutes of Health, U.S. Department of Health and Human Services; GERALD A. REED is a Special Advisor on Suicide Prevention at the Substance Abuse and Mental Health Services Administration; and MARGARET WEST is with the Health Resources and Services Administration, U.S. Department of Health and Human Services.</t>
  </si>
  <si>
    <t>© The American Association of Suicidology</t>
  </si>
  <si>
    <t>The views in this article are those of the authors and do not necessarily reflect those of the federal agencies participating.</t>
  </si>
  <si>
    <t>10.1016/j.jpain.2015.01.475</t>
  </si>
  <si>
    <t>The Journal of Pain
Volume 16, Issue 5, May 2015, Pages 445–453</t>
  </si>
  <si>
    <t xml:space="preserve">Defining Risk of Prescription Opioid Overdose: Pharmacy Shopping and Overlapping Prescriptions Among Long-Term Opioid Users in Medicaid </t>
  </si>
  <si>
    <t>Zhuo Yang∗, Barth Wilsey†, Michele Bohm‡, Meghan Weyrich§, Kakoli Roy∗, Dominique Ritley§, Christopher Jones¶, Joy Melnikow§</t>
  </si>
  <si>
    <t>∗ Office of the Associate Director for Policy, Centers for Disease Control and Prevention, Atlanta, Georgia
† Departments of Physical Medicine and Rehabilitation, VA Northern California Health Care System, Mather, California, and University of California Davis School of Medicine, Sacramento, California
‡ National Center for Injury Prevention and Control, Centers for Disease Control and Prevention, Atlanta, Georgia
§ Center for Healthcare Policy and Research, University of California Davis School of Medicine, Sacramento, California
¶ Office of the Commissioner, Food and Drug Administration, Silver Spring, Maryland</t>
  </si>
  <si>
    <t>∗ Office of the Associate Director for Policy, Centers for Disease Control and Prevention, Atlanta, Georgia
† Departments of Physical Medicine and Rehabilitation, VA Northern California Health Care System, Mather, California, and University of California Davis School of Medicine, Sacramento, California
‡ National Center for Injury Prevention and Control, Centers for Disease Control and Prevention, Atlanta, Georgia
¶ Office of the Commissioner, Food and Drug Administration, Silver Spring, Maryland</t>
  </si>
  <si>
    <t>Published by Elsevier Inc. on behalf of the American Pain Society</t>
  </si>
  <si>
    <t>The findings and conclusions in this article are those of the authors and do not necessarily represent the views of the Centers for Disease Control and Prevention.</t>
  </si>
  <si>
    <t>10.1016/0020-7519(87)90066-X</t>
  </si>
  <si>
    <t>International Journal for Parasitology
Volume 17, Issue 3, February 1987, Pages 835–839</t>
  </si>
  <si>
    <t>1) Amy L. Gardner, Steve Miller, Awash T. Haimanot</t>
  </si>
  <si>
    <t>1) Control Technology Branch, Division of Parasitic Diseases, Center for Infectious Diseases, Centers for Disease Control, Atlanta, GA 30333, U.S.A.</t>
  </si>
  <si>
    <t>Determination of enzyme variants of glucose phosphate isomerase in Plasmodium falciparum by isoelectric focusing and polyacrylamide electrophoresis</t>
  </si>
  <si>
    <t>© 1987 Australian Society for Parisitology</t>
  </si>
  <si>
    <t>Use of trade names and commercial sources is for identification only and does not constitute endorsement by the Public Health Service or by the U.S. Department of Health, Education, and Welfare.</t>
  </si>
  <si>
    <t>10.1053/j.ajkd.2007.08.020</t>
  </si>
  <si>
    <t>American Journal of Kidney Diseases, 2007-12-01, Volume 50, Issue 6, Pages 918-926</t>
  </si>
  <si>
    <t>Calibration of Serum Creatinine in the National Health and Nutrition Examination Surveys (NHANES) 1988-1994, 1999-2004</t>
  </si>
  <si>
    <t>Elizabeth Selvin, PhD, MPH,1,2 Jane Manzi, PhD,1 Lesley A. Stevens, MD,3 Frederick Van Lente, PhD,4 David A. Lacher, MD, MEd,5 Andrew S. Levey, MD,3 and Josef Coresh, MD, PhD1,2</t>
  </si>
  <si>
    <t>1 Department of Epidemiology, Johns Hopkins Bloomberg School of Public Health; 
2 Welch Center for Prevention, Epidemiology and Clinical Research, Johns Hopkins University, Baltimore, MD; 
3 Division of Nephrology, Tufts-New England Medical Center, Boston, MA; 
4 Cleveland Clinic Foundation, Cleveland, OH;
5 National Center for Health Statistics, Centers for Disease Control and Prevention, Hyattsville, MD.</t>
  </si>
  <si>
    <t>5 National Center for Health Statistics, Centers for Disease Control and Prevention, Hyattsville, MD.</t>
  </si>
  <si>
    <t>© 2007 by the National Kidney Foundation, Inc.</t>
  </si>
  <si>
    <t>Support: This work was supported by grants from the National Institutes of Health and the National Institute of Diabetes and Digestive and Kidney Diseases (K01 DK076595 to Dr Selvin, UO1 DK 053869 to Dr Levey, UO1 DK 067651 and R21DK67651 to Dr Coresh). Dr Coresh was also supported by the National Center for Research Resources (GCRC grant RR00722)</t>
  </si>
  <si>
    <t>10.1202/0002-8894(1998)059&lt;0540:SAAMDF&gt;2.0.CO;2</t>
  </si>
  <si>
    <t>American Industrial Hygiene Association Journal; Akron 59.8 (Aug 1998): 540-546.</t>
  </si>
  <si>
    <t>Sampling and analytical method development for qualitative assessment of airborne mycobacterial species of the mycobacterium tuberculosis complex</t>
  </si>
  <si>
    <t>1) Schafer, Millie P; Fernback, Joseph E; Jensen, Paul A</t>
  </si>
  <si>
    <t>1) Center for Disease Control and Prevention, NIOSH</t>
  </si>
  <si>
    <t>Copyright 1998, American Industrial Hygiene Association</t>
  </si>
  <si>
    <t>10.1016/0264-410X(90)90178-O</t>
  </si>
  <si>
    <t>Vaccine
Volume 8, Issue 1, February 1990, Pages 57–60</t>
  </si>
  <si>
    <t>Evaluation in children of cold-adapted influenza B live attenuated intranasal vaccine prepared by reassortment between wild-type B/Ann Arbor/1/86 and cold-adapted B/Leningrad/14/55 viruses</t>
  </si>
  <si>
    <t>N.P. Obrosova-Serova∗, A.N. Slepushkin∗, A.P. Kendal, †, M.W. Harmon†, E.I. Burtseva∗, N.I. Bebesheva‡, A.L. Béljaev∗, N.I. Lonskaja§, T.E. Medvedeva∞, A.Y. Egorov∞, L.V. Peklisova‡, G.I. Alexandrova∞</t>
  </si>
  <si>
    <t>∗ Ivanovsky Institute of Virology, Academy of Medical Sciences of the USSR, Moscow, 123098, USSR
† Influenza Branch, Division of Viral Disease, Center for Infectious Diseases, Centers for Disease Control, Public Health Service, U.S. Department of Health and Human Services, Atlanta, GA, 30333, USA
‡ Moscow Regional Clinical Research Institute, Ministry of Health, Moscow, 121002, USSR
§ L.A. Tarasevich State Institute for Standards and Control of Biological Medical Preparations, Ministry of Health, Moscow, 121002, USSR
∞ Institute of Experimental Medicine, Academy of Medical Sciences of the USSR, Leningrad, 197022, USSR</t>
  </si>
  <si>
    <t>† Influenza Branch, Division of Viral Disease, Center for Infectious Diseases, Centers for Disease Control, Public Health Service, U.S. Department of Health and Human Services, Atlanta, GA, 30333, USA</t>
  </si>
  <si>
    <t xml:space="preserve">© 1990 Butterworth &amp; Co. (Publishers) Ltd </t>
  </si>
  <si>
    <t>This study was conducted under the auspices of the US-USSR Joint Health sciences agreement in the area of Influenza and Hepatitis.
Expert technical assistance in conduct of microneutralization tests was provided by Ms. Gail Burgess</t>
  </si>
  <si>
    <t>10.1645/GE-1797.1</t>
  </si>
  <si>
    <t xml:space="preserve">Journal of Parasitology 95(2):349-352. 2009 </t>
  </si>
  <si>
    <t>Transmission of Different Strains of Plasmodium cynomolgi to Aotus nancymaae Monkeys and Relapse</t>
  </si>
  <si>
    <t>1) William E. Collins, JoAnn S. Sullivan, Douglas Nace, Tyrone Williams, Allison Williams, and John W. Barnwell</t>
  </si>
  <si>
    <t>1) Division of Parasitic Diseases, National Center for Zoonotic, Vector-Borne and Enteric Diseases, and Animal Resources Branch, National Center for Preparedness, Detection and Control of Infectious Diseases, Centers for Disease Control and Prevention, U.S. Public Health Service, Department of Health and Human Services, Atlanta, Georgia 30341</t>
  </si>
  <si>
    <t>© American Society of Parasitologists 2009</t>
  </si>
  <si>
    <t>The authors thank the staff of the Animal Resources Branch, National Center for Preparedness, Detection and Control of Infectious Diseases, for the care of the animals. The findings and conclusions in this report are those of the authors and do not necessarily represent the views of the Centers for Disease Control and Prevention.</t>
  </si>
  <si>
    <t>10.1056/NEJM198112103052404</t>
  </si>
  <si>
    <t>The New England Journal of Medicine; Boston 305.24 (Dec 10, 1981): 1444-1452.</t>
  </si>
  <si>
    <t>Campylobacter Enteritis</t>
  </si>
  <si>
    <t>1) Blaser, Martin J, MD; R
2) Reller, L Barth, MD</t>
  </si>
  <si>
    <t>1) Center for Disease Control;
2) University of Colorado</t>
  </si>
  <si>
    <t>1) Center for Disease Control;</t>
  </si>
  <si>
    <t>10.1037/0022-006X.67.6.1004</t>
  </si>
  <si>
    <t>Journal of Consulting and Clinical Psychology, Vol 67(6), Dec, 1999. pp. 1004-1008.</t>
  </si>
  <si>
    <t>Suicidal ideation among college students in the United States.</t>
  </si>
  <si>
    <t>1) Nancy D. Brener, Lisa Cohen Barrios;
2) Sohela Sabur Hassan</t>
  </si>
  <si>
    <t>1) Centers for Disease Control and Prevention;
2) University of Texas at Houston</t>
  </si>
  <si>
    <t>In the public domain</t>
  </si>
  <si>
    <t>1) Centers for Disease Control and Prevention;</t>
  </si>
  <si>
    <t>10.1377/hlthaff.2012.0255</t>
  </si>
  <si>
    <t>Health Affairs; Chevy Chase 31.7 (Jul 2012): 1585-92.</t>
  </si>
  <si>
    <t>Replicating PEPFAR's Success: How Interventions Shown To Be Effective Abroad Can Be Applied To The AIDS Epidemic In The US</t>
  </si>
  <si>
    <t>1) Office of the US Global AIDS Coordinator at the Department of State, in Washington, D.C;
2) Division of HIV/AIDS Prevention at the Centers for Disease Control and Prevention, in Atlanta, Georgia.</t>
  </si>
  <si>
    <t>1) Joe Fu, Ann Gavaghan, Tom Walsh;
2) Gregorio Millett</t>
  </si>
  <si>
    <t>©2012 Project HOPE— The People-to-People Health Foundation, Inc.</t>
  </si>
  <si>
    <t>Various authors have professional relationships with the President’s Emergency Fund for AIDS Relief (PEPFAR) (either as employees of PEPFAR-supported US government agencies or as grantees or contractors). The findings and conclusions in this article are those of the authors and do not necessarily represent the views of the US government.</t>
  </si>
  <si>
    <t>10.1080/0963828031000137117</t>
  </si>
  <si>
    <t>Disability and Rehabilitation 
Volume 25, 2003 - Issue 11-12</t>
  </si>
  <si>
    <t>Applying the International Classification of Functioning, Disability and Health (ICF) to measure childhood disability</t>
  </si>
  <si>
    <t>R. J. SIMEONSSON { M. LEONARD I{, D. LOLLAR **, E. BJORCK-AKESSON }, J. HOLLENWEGER # and A. MARTINUZZI +*</t>
  </si>
  <si>
    <t>{ School of Education &amp; FPG Child Development Institute, CB #8185, UNC, Chapel Hill, NC 27599-8185, USA
{ Italian National Neurological Institute ‘‘Carlo Besta’’, Milan, Italy. World Health Organization, Geneva, Switzerland
** National Center on Birth Defects and Developmental Disabilities, Centers for Disease Control and Prevention, Atlanta, Georgia, USA
} Malardalen University, Vasteras, Sweden
# Pa¨dagogische Hochschule Zu¨rich, Department of Research and Development, Zurich, Switzerland
+ E Medea, Conegliano Research Centre, Conegliano, Italy</t>
  </si>
  <si>
    <t>** National Center on Birth Defects and Developmental Disabilities, Centers for Disease Control and Prevention, Atlanta, Georgia, USA</t>
  </si>
  <si>
    <t>© 2003 Taylor &amp; Francis Ltd</t>
  </si>
  <si>
    <t>10.1016/j.puhe.2007.11.002</t>
  </si>
  <si>
    <t>Public Health
Volume 122, Issue 9, September 2008, Pages 914–922</t>
  </si>
  <si>
    <t>The Data for Decision Making project: assessment of surveillance systems in developing countries to improve access to public health information</t>
  </si>
  <si>
    <t>K. Wilkins a, P. Nsubuga b, J. Mendlein c, D. Mercer d, M. Pappaioanou e</t>
  </si>
  <si>
    <t>a National Center for Immunization and Respiratory Disease, Centers for Disease Control and Prevention, 1600 Clifton Rd. NE, Mailstop E-05, Atlanta, Georgia 30333, USA
b Division of International Health, Epidemiology Program Office, Centers for Disease Control and Prevention, USA
c Division of Epidemiology and Surveillance Capacity Development, Coordinating Office for Global Health, Centers for Disease Control and Prevention, USA
d Vaccine Preventable Diseases and Immunization, Division of Health Programs, World Health Organization, Regional Office for Europe, Denmark
e Association of American Veterinary Colleges, USA</t>
  </si>
  <si>
    <t>a National Center for Immunization and Respiratory Disease, Centers for Disease Control and Prevention, 1600 Clifton Rd. NE, Mailstop E-05, Atlanta, Georgia 30333, USA
b Division of International Health, Epidemiology Program Office, Centers for Disease Control and Prevention, USA
c Division of Epidemiology and Surveillance Capacity Development, Coordinating Office for Global Health, Centers for Disease Control and Prevention, USA</t>
  </si>
  <si>
    <t>© 2007 The Royal Institute of Public Health. Published by Elsevier Ltd. All rights reserved.</t>
  </si>
  <si>
    <t>The authors wish to acknowledge the contributions of the following in the creation and support of this project: Jim Sheperd, Pamela Johnson and Celeste Carr, USAID/Washington; Drs. Joe Davis, Ronald Waldman and Andrew Vernon, CDC. The authors gratefully acknowledge the contributions of members of the assessment teams who devoted long hours to the evaluation of information systems: Dr. Douglas Klauke, Mr. Robert Fagan, Mr. Bradley Otto, Dr. Steve Yoon, Dr. Daniel Fishbein, Dr. Michael Malison, Dr. Robert Fontaine, CDC; Mr. Gerald Hursh-Cesar, Intercultural Communication Incorporated; Charles Myers, Dr. Julia Walsh, Harvard University; Drs. Najwa Ja’Rour, Dr. Adel Bilbasi, Ministry of Health, Jordan.
The Data for Decision Making project was funded by the United States Agency for International Development under Project Number 936-5991.</t>
  </si>
  <si>
    <t>10.1111/j.1708-8305.2011.00585.x</t>
  </si>
  <si>
    <t>J Travel Med (2012) 19 (2): 122-123.</t>
  </si>
  <si>
    <t>Lack of Interference by Zoster Vaccine With the Immune Response to Yellow Fever Vaccine</t>
  </si>
  <si>
    <t>David M. Stier, MD,∗ Ingrid B. Weber, MBChB,† and J. Erin Staples, MD, PhD†</t>
  </si>
  <si>
    <t>∗Communicable Disease Control and Prevention Section, San Francisco Department of Public Health, San Francisco, CA, USA;
†Arboviral Diseases Branch, Centers for Disease Control and Prevention, Fort Collins, CO, USA</t>
  </si>
  <si>
    <t>†Arboviral Diseases Branch, Centers for Disease Control and Prevention, Fort Collins, CO, USA</t>
  </si>
  <si>
    <t>© 2012 International Society of Travel Medicine, 1195-1982</t>
  </si>
  <si>
    <t>10.1016/j.ypmed.2015.10.011</t>
  </si>
  <si>
    <t>Preventive Medicine
Volume 81, December 2015, Pages 438–443</t>
  </si>
  <si>
    <t>Impact of the 5As brief counseling on smoking cessation among pregnant clients of Special Supplemental Nutrition Program for Women, Infants, and Children (WIC) clinics in Ohio</t>
  </si>
  <si>
    <t>Oluwatosin Olaiya a, b, Andrea J. Sharma a, c, Van T. Tong a, Deborah Dee a, c, Celia Quinn b, d, Israel T. Agaku b, e, Elizabeth J. Conrey a, d, Nicole M. Kuiper e, Glen A. Satten a</t>
  </si>
  <si>
    <t>a Division of Reproductive Health, National Center for Chronic Disease Prevention and Health Promotion, Centers for Disease Control and Prevention, Atlanta, GA, USA
b Epidemic Intelligence Service, Division of Applied Sciences, Scientific Education and Professional Development Program Office, Centers for Disease Control and Prevention, Atlanta, GA, USA
c U.S. Public Health Service Commissioned Corps, Atlanta, GA, USA
d Ohio Department of Health, Columbus, OH, USA
e Office on Smoking and Health, National Center for Chronic Disease Prevention and Health Promotion, Centers for Disease Control and Prevention, Atlanta, GA, USA</t>
  </si>
  <si>
    <t>a Division of Reproductive Health, National Center for Chronic Disease Prevention and Health Promotion, Centers for Disease Control and Prevention, Atlanta, GA, USA
b Epidemic Intelligence Service, Division of Applied Sciences, Scientific Education and Professional Development Program Office, Centers for Disease Control and Prevention, Atlanta, GA, USA
c U.S. Public Health Service Commissioned Corps, Atlanta, GA, USA
e Office on Smoking and Health, National Center for Chronic Disease Prevention and Health Promotion, Centers for Disease Control and Prevention, Atlanta, GA, USA</t>
  </si>
  <si>
    <t>Published by Elsevier Inc.</t>
  </si>
  <si>
    <t>The findings and conclusions in this report are those of the authors and do not necessarily represent the official position of the Centers for Disease Control and Prevention</t>
  </si>
  <si>
    <t>10.1093/cid/cis013</t>
  </si>
  <si>
    <t>Clin Infect Dis (2012) 54 (8): 1204-1211.</t>
  </si>
  <si>
    <t>HIV-Infected Ugandan Adults Taking Antiretroviral Therapy With CD4 Counts &gt;200 Cells/μL Who Discontinue Cotrimoxazole Prophylaxis Have Increased Risk of Malaria and Diarrhea</t>
  </si>
  <si>
    <t>James D. Campbell,1 David Moore,2,3 Richard Degerman,4 Frank Kaharuza,4 Willy Were,4 Emmy Muramuzi,4 George Odongo,4 Milton Wetaka,4 Jonathan Mermin,1 and Jordan W. Tappero4</t>
  </si>
  <si>
    <t>1 Division of HIV/AIDS Prevention, National Center for HIV, Viral Hepatitis, STD and TB Prevention, Centers for Disease Control and Prevention, Entebbe, Uganda; 
2 British Columbia Centre for Excellence in HIV/AIDS, 
3 Department of Medicine, Faculty of Medicine, University of British Columbia, Vancouver, Canada; 
4 Division of Global HIV/AIDS, Center for Global Health, Centers for Disease Control and Prevention, Atlanta, Georgia</t>
  </si>
  <si>
    <t>4 Division of Global HIV/AIDS, Center for Global Health, Centers for Disease Control and Prevention, Atlanta, Georgia</t>
  </si>
  <si>
    <t>Published by Oxford University Press on behalf of the Infectious Diseases Society of America 2012.</t>
  </si>
  <si>
    <t>Acknowledgments. We thank the participants in the Home Based AIDS Care (HBAC) program and their families; all the Centers for Disease Control and Prevention (CDC) Uganda staff working on the HBAC program; the human immunodeficiency virus care and treatment providers in The AIDS Support Organization; officials at the Tororo District Hospital and in the Uganda Ministry of Health; our Community Advisory Board; our Data Safety and Monitoring Board; and our sponsor, the Global AIDS Program at the CDC, Atlanta, Georgia.
Disclaimers. The findings and conclusions in this manuscript are those of the authors and do not necessarily represent the views of the CDC. 
Financial Support. This work was supported by the CDC, Global AIDS Program, under the US President’s Emergency Plan for AIDS Relief.</t>
  </si>
  <si>
    <t>10.1371/journal.pone.0148505</t>
  </si>
  <si>
    <t>PLoS One; San Francisco 11.4 (Apr 2016).</t>
  </si>
  <si>
    <t>Incidence of Norovirus-Associated Medical Encounters among Active Duty United States Military Personnel and Their Dependents</t>
  </si>
  <si>
    <t>Brian Rha 1,2, Benjamin A. Lopman 1, Ashley N. Alcala 3, Mark S. Riddle 3, Chad K. Porter 3</t>
  </si>
  <si>
    <t>1 Division of Viral Diseases, National Center for Immunization and Respiratory Diseases, Centers for Disease Control and Prevention, Atlanta, Georgia, United States of America,
2 Epidemic Intelligence Service, Centers for Disease Control and Prevention, Atlanta, Georgia, United States of America, 
3 Naval Medical Research Center, Silver Spring, MD, United States of America</t>
  </si>
  <si>
    <t>OPEN ACCESS</t>
  </si>
  <si>
    <t>This is an open access article, free of all copyright, and may be freely reproduced, distributed, transmitted, modified, built upon, or otherwise used by anyone for any lawful purpose. The work is made available under the Creative Commons CC0 public domain dedication.
This work was supported/funded by the Military Infectious Disease Research Program, but without specific funding for this project.</t>
  </si>
  <si>
    <t>10.1080/15459620701763947</t>
  </si>
  <si>
    <t>Journal of Occupational and Environmental Hygiene 
Volume 5, 2007 - Issue 1</t>
  </si>
  <si>
    <t>Issues When Modeling Benzene, Toluene, and Xylene Exposures Using a Literature Database</t>
  </si>
  <si>
    <t>Misty J. Hein,1 Martha A. Waters,1 Edwin van Wijngaarden,2 James A. Deddens,1,3 and Patricia A. Stewart 4</t>
  </si>
  <si>
    <t>1 National Institute for Occupational Safety and Health, Centers for Disease Control and Prevention, Cincinnati, Ohio
2 Department of Community and Preventive Medicine, University of Rochester, Rochester, New York
3 Department of Mathematical Sciences, University of Cincinnati, Cincinnati, Ohio
4 Division of Cancer Epidemiology and Genetics, National Cancer Institute, Bethesda, Maryland</t>
  </si>
  <si>
    <t>1 National Institute for Occupational Safety and Health, Centers for Disease Control and Prevention, Cincinnati, Ohio
4 Division of Cancer Epidemiology and Genetics, National Cancer Institute, Bethesda, Maryland</t>
  </si>
  <si>
    <t>The findings and conclusions in this report are those of the authors and do not necessarily represent the views of the National Institute for Occupational Safety and Health.
This research was supported, in part, by the Intramural Research Program of the National Institutes of Health, National Cancer Institute, Division of Cancer Epidemiology and Genetics.</t>
  </si>
  <si>
    <t>10.1093/infdis/jit234</t>
  </si>
  <si>
    <t>J Infect Dis (2014) 210</t>
  </si>
  <si>
    <t>Prevalence of Asymptomatic Poliovirus Infection in Older Children and Adults in Northern India: Analysis of Contact and Enhanced Community Surveillance, 2009</t>
  </si>
  <si>
    <t>Ondrej Mach,1 Harish Verma,2 Devendra W. Khandait,2 Roland W. Sutter,4 Patrick M. O’Connor,3 Mark A. Pallansch,1 Stephen L. Cochi,1 Robert W. Linkins,1 Susan Y. Chu,1 Chris Wolff,4 and Hamid S. Jafari2</t>
  </si>
  <si>
    <t>1 Centers for Disease Control and Prevention, Atlanta, Georgia; 
2 National Polio Surveillance Unit
3 World Health Organization, Regional Office for South East Asia, New Delhi, India; 
4 World Health Organization, Geneva, Switzerland</t>
  </si>
  <si>
    <t xml:space="preserve">1 Centers for Disease Control and Prevention, Atlanta, Georgia; </t>
  </si>
  <si>
    <t>© The Author 2014. Published by Oxford University Press on behalf of the Infectious Diseases Society of America. All rights reserved. For Permissions,</t>
  </si>
  <si>
    <t>Acknowledgments. We thank the staff of the National Polio Surveillance Project, for kindly sharing the data from the 2 surveillance projects with us and for their help with data analysis; and to staff of viral laboratories in Mumbai and Ahmadabad, for promptly analyzing laboratory samples.</t>
  </si>
  <si>
    <t>10.1177/10778010222183224</t>
  </si>
  <si>
    <t>Violence Against Women Vol 8, Issue 6, 2002</t>
  </si>
  <si>
    <t>“Challenges and Strategies” and “Evidence-Based Care”</t>
  </si>
  <si>
    <t>1) ELAINE J. ALPERT
2) ARNOLD MILSTEIN;
3) JAMES MARKS;
4) CONNIE MITCHELL;
5) JACQUELYN CAMPBELL;
6) MICHAEL RALSTON</t>
  </si>
  <si>
    <t>1) Boston University;
2) William M. Mercer, Inc.;
3) Centers for Disease Control and Prevention;
4) California Medical Training Center, University of California, Davis, Health System;
5) Johns Hopkins University;
6) Kaiser Permanente Medical Center</t>
  </si>
  <si>
    <t>3) Centers for Disease Control and Prevention;</t>
  </si>
  <si>
    <t>© 2002 Sage Publications</t>
  </si>
  <si>
    <t>10.1089/acm.2009.0250-C</t>
  </si>
  <si>
    <t>The Journal of Alternative and Complementary Medicine Volume: 15 Issue 6</t>
  </si>
  <si>
    <t>Corrections</t>
  </si>
  <si>
    <t>Unsure</t>
  </si>
  <si>
    <t>This is the DOI for a small correction to a paper and does not detail authors or affiliations of the original paper</t>
  </si>
  <si>
    <t>10.1289/ehp.7534</t>
  </si>
  <si>
    <t>Environmental Health Perspectives
Vol. 113, No. 4 (Apr., 2005), pp. 391-395</t>
  </si>
  <si>
    <t>Urinary Concentrations of Bisphenol A and 4-Nonylphenol in a Human Reference Population</t>
  </si>
  <si>
    <t>1)  Antonia M. Calafat, Zsuzsanna Kuklenyik, John A. Reidy, Samuel P. Caudill, John Ekong, and Larry L Needham</t>
  </si>
  <si>
    <t>1)  Division of Laboratory Sciences, National Center for Environmental Health, Centers for Disease Control and Prevention, Atlanta, Georgia, USA</t>
  </si>
  <si>
    <t xml:space="preserve"> This research was supported in part by an appointment (J.E.) to the Research Participation Program at the Centers for Disease Control and Prevention (CDC), National Center for Environmental Health, Division of Laboratory Sciences, administered by the Oak Ridge Institute for Science and Education through an interagency agreement between the U.S. Department of Energy and the </t>
  </si>
  <si>
    <t>10.1891/1541-6577.24.1.25</t>
  </si>
  <si>
    <t>Scholarly inquiry for nursing practice</t>
  </si>
  <si>
    <t>From Research to Practice: The Importance of Community Collaboration in the Translation Process</t>
  </si>
  <si>
    <t>Villarruel, Antonia M.</t>
  </si>
  <si>
    <t>No Access</t>
  </si>
  <si>
    <t>10.3945/ajcn.112.052662</t>
  </si>
  <si>
    <t>Am J Clin Nutr April 2013 
vol. 97 no. 4 848-853</t>
  </si>
  <si>
    <t>Trends in energy intake among adults in the United States: findings from NHANES</t>
  </si>
  <si>
    <t>1) Earl S Ford and William H Dietz</t>
  </si>
  <si>
    <t>1) From the Divisions of Population Health (ESF) and Nutrition, Physical Activity, and Obesity (WHD), National Center for Chronic Disease Prevention and Health Promotion, Centers for Disease Control and Prevention, Atlanta, GA.</t>
  </si>
  <si>
    <t>The findings and conclusions in this article are those of the authors and do not necessarily represent the official position of the CDC.</t>
  </si>
  <si>
    <t>© 2013 American Society for Nutrition</t>
  </si>
  <si>
    <t>10.1002/sim.4780080326</t>
  </si>
  <si>
    <t>Statistics in Medicine</t>
  </si>
  <si>
    <t>Summary remarks</t>
  </si>
  <si>
    <t>10.1016/j.ijmedinf.2012.07.010</t>
  </si>
  <si>
    <t>International Journal of Medical Informatics
Volume 81, Issue 10, October 2012, Pages e83–e92</t>
  </si>
  <si>
    <t>The effect of electronic medical record-based clinical decision support on HIV care in resource-constrained settings: A systematic review</t>
  </si>
  <si>
    <t>Tom Oluoch a, Xenophon Santas b, Daniel Kwaro c, Martin Were d, Paul Biondich d, Christopher Bailey e, Ameen Abu-Hanna f, Nicolette de Keizer f</t>
  </si>
  <si>
    <t>a US Centers for Disease Control and Prevention – Division of Global HIV/AIDS, Nairobi, Kenya
b US Centers for Disease Control and Prevention – Division of Global HIV/AIDS, Atlanta, USA
c Kenya Medical Research Institute – CDC Collaborative Program, Kisumu, Kenya
d Regenstrief Institute, Inc., Indiana University School of Medicine, Indianapolis, USA
e World Health Organizations, Knowledge Management Division, Geneva, Switzerland
f Academic Medical Center, University of Amsterdam, Amsterdam, The Netherlands</t>
  </si>
  <si>
    <t>a US Centers for Disease Control and Prevention – Division of Global HIV/AIDS, Nairobi, Kenya
b US Centers for Disease Control and Prevention – Division of Global HIV/AIDS, Atlanta, USA</t>
  </si>
  <si>
    <t>Published by Elsevier Ireland Ltd</t>
  </si>
  <si>
    <t>Special thanks to Dr. Hamish Fraser of the Brigham and Women Hospital, Boston, USA for his useful comments and assistance in editing this paper. This manuscript has been approved by the Director of the Kenya Medical Research Institute (KEMRI).</t>
  </si>
  <si>
    <t>10.1001/jamainternmed.2013.7056</t>
  </si>
  <si>
    <t>JAMA Intern Med. 2013;173(14):1359-1367</t>
  </si>
  <si>
    <t>Epidemiology of Community-Associated Clostridium difficile Infection, 2009 Through 2011</t>
  </si>
  <si>
    <t>Amit S. Chitnis, MD, MPH1,2; Stacy M. Holzbauer, DVM, MPH3,4; Ruth M. Belflower, RN, MPH1,5; Lisa G. Winston, MD6; Wendy M. Bamberg, MD7; Carol Lyons, MPH8; Monica M. Farley, MD9,10; Ghinwa K. Dumyati, MD11; Lucy E. Wilson, MD, ScM12; Zintars G. Beldavs, MS13; John R. Dunn, DVM, PhD14; L. Hannah Gould, PhD, MS15; Duncan R. MacCannell, PhD1; Dale N. Gerding, MD16,17; L. Clifford McDonald, MD1; Fernanda C. Lessa, MD, MPH1</t>
  </si>
  <si>
    <t>1 Division of Healthcare Quality Promotion, National Center for Emerging and Zoonotic Infectious Diseases, Centers for Disease Control and Prevention, Atlanta, Georgia
2 Epidemic Intelligence Service, Office of Workforce and Career Development, Atlanta, Georgia
3 Office of Public Health Preparedness and Response, Career Epidemiology Field Office Program, Centers for Disease Control and Prevention, Atlanta, Georgia
4 Centers for Disease Control and Prevention Career Epidemiology Field Officer Assigned to Minnesota Department of Health, St Paul
5 Atlanta Research and Education Foundation, Atlanta, Georgia
6 Division of Infectious Diseases, Department of Medicine, University of California, San Francisco School of Medicine
7 Colorado Department of Public Health and Environment, Denver
8 Emerging Infections Program, Yale University School of Medicine, New Haven, Connecticut
9 Division of Infectious Diseases, Department of Medicine, Emory University School of Medicine, Atlanta, Georgia
10 Atlanta Veterans Affairs Medical Center, Atlanta, Georgia
11 Division of Infectious Diseases, Department of Medicine, University of Rochester School of Medicine, Rochester, New York
12 Maryland Department of Health and Mental Hygiene, Baltimore
13 Oregon Health Authority, Public Health Division, Portland
14 Tennessee Department of Health, Nashville
15 Division of Foodborne, Waterborne, and Environmental Diseases, National Center for Emerging and Zoonotic Infectious Diseases, Centers for Disease Control and Prevention, Atlanta, Georgia
16 Division of Infectious Diseases, Department of Medicine, Loyola University Chicago Stritch School of Medicine, Chicago, Illinois
17 Hines Veterans Affairs Hospital, Hines, Illinois</t>
  </si>
  <si>
    <t>1 Division of Healthcare Quality Promotion, National Center for Emerging and Zoonotic Infectious Diseases, Centers for Disease Control and Prevention, Atlanta, Georgia
3 Office of Public Health Preparedness and Response, Career Epidemiology Field Office Program, Centers for Disease Control and Prevention, Atlanta, Georgia
4 Centers for Disease Control and Prevention Career Epidemiology Field Officer Assigned to Minnesota Department of Health, St Paul
10 Atlanta Veterans Affairs Medical Center, Atlanta, Georgia
15 Division of Foodborne, Waterborne, and Environmental Diseases, National Center for Emerging and Zoonotic Infectious Diseases, Centers for Disease Control and Prevention, Atlanta, Georgia
17 Hines Veterans Affairs Hospital, Hines, Illinois</t>
  </si>
  <si>
    <t>Funding/Support: This work was funded by the Emerging Infections Program Cooperative Agreement between study sites and the Centers for Disease Control and Prevention under the following grants: U50CK000201 (California), U50CK000194 (Colorado), U50CK000195 (Connecticut), U50CK000196 (Georgia), U50CK000203 (Maryland), U50CK000204 (Minnesota), U50CK000199 (New York), and U50CK000198 (Tennessee).
Disclaimer: The findings and conclusions in this study are those of the authors and do not necessarily represent the official position of the Centers for Disease Control and Prevention.</t>
  </si>
  <si>
    <t>10.1086/340103</t>
  </si>
  <si>
    <t xml:space="preserve">Clin Infect Dis (2002) 34 (10): 1351-1361. </t>
  </si>
  <si>
    <t>The Role of Serum Antibodies in the Protection against Rotavirus Disease: An Overview</t>
  </si>
  <si>
    <t>1) Baoming Jiang, Jon R. Gentsch, and Roger I. Glass</t>
  </si>
  <si>
    <t>1) Viral Gastroenteritis Section, Respiratory and Enteric Viruses Branch, Division of Viral and Rickettsial Diseases, Centers for Disease Control and Prevention, Atlanta, Georgia</t>
  </si>
  <si>
    <t>This article is in the public domain, and no copyright is claimed</t>
  </si>
  <si>
    <t>10.1093/infdis/jir528</t>
  </si>
  <si>
    <t>J Infect Dis (2011) 204 (9): 1295-1296.</t>
  </si>
  <si>
    <t xml:space="preserve">Serodiagnosis of Syphilis in the Recombinant Era: Reversal of Fortune </t>
  </si>
  <si>
    <t>Karen W. Hoover 1 and Justin D. Radolf 2</t>
  </si>
  <si>
    <t>1 Division of Sexually Transmitted Disease Prevention, National Center for HIV/AIDS, Viral Hepatitis, Sexually Transmitted Disease, and Tuberculosis Prevention, Centers for Disease Control and Prevention, Atlanta, Georgia; 
2 Departments of Medicine, Pediatrics, Immunology, and Genetics and Developmental Biology, University of Connecticut Health Center, Farmington</t>
  </si>
  <si>
    <t xml:space="preserve">1 Division of Sexually Transmitted Disease Prevention, National Center for HIV/AIDS, Viral Hepatitis, Sexually Transmitted Disease, and Tuberculosis Prevention, Centers for Disease Control and Prevention, Atlanta, Georgia; </t>
  </si>
  <si>
    <t>© The Author 2011. Published by Oxford University Press on behalf of the Infectious Diseases Society of America. All rights reserved</t>
  </si>
  <si>
    <t>Financial Support. This work was supported by the Centers for Disease Control and Prevention (K. W. H.); and the National Institutes of Health (grant AI-26756 to J. D. R.)</t>
  </si>
  <si>
    <t>10.1016/j.socscimed.2003.11.010</t>
  </si>
  <si>
    <t>Social Science &amp; Medicine
Volume 59, Issue 3, August 2004, Pages 501–523</t>
  </si>
  <si>
    <t>A critical review of behavioral issues related to malaria control in sub-Saharan Africa:: what contributions have social scientists made?</t>
  </si>
  <si>
    <t>Holly Ann Williams a, Caroline O.H Jones b</t>
  </si>
  <si>
    <t>a Malaria Epidemiology Branch, Centers for Disease Control and Prevention, Mail Stop F-22, 4770 Buford Hwy NE, Atlanta, GA 30345, USA
b DFID Malaria Knowledge Programme, London School of Hygiene and Tropical Medicine, London, UK</t>
  </si>
  <si>
    <t>a Malaria Epidemiology Branch, Centers for Disease Control and Prevention, Mail Stop F-22, 4770 Buford Hwy NE, Atlanta, GA 30345, USA</t>
  </si>
  <si>
    <t>© 2003 Elsevier Ltd. All rights reserved.</t>
  </si>
  <si>
    <t>The authors wish to thank the core members of the Partnership for Social Sciences in Malaria Control for their continued support and insightful comments during this review, Ms. Onnalee Henneberry, reference librarian at the Centers for Disease Control and Prevention (CDC), and the various donors that made this collaborative project a reality: CDC, The CHANGE Project, US Agency for International Development (USAID)/African Bureau, and the Department for International Development (DFID), through the DFID Malaria Knowledge Programme at London School of Hygiene and Tropical Medicine (LSHTM). We would also like to thank Ms. Paulyne Ngalame for her assistance and support in producing the various drafts of this manuscript.
Disclaimer: The views expressed in this paper are solely of the authors and do not reflect those of the Centers for Disease Control and Prevention (CDC), the Department of Health and Human Services (DHHS), the United States Public Health Service (USPHS), nor the Department for International Development in the United Kingdom (DFID).</t>
  </si>
  <si>
    <t>10.1016/S0021-9673(01)84516-7</t>
  </si>
  <si>
    <t>Journal of Chromatography A
Volume 445, 1988, Pages 145–154</t>
  </si>
  <si>
    <t>Reversed-phase liquid chromatography of the twenty-two tetrachlorodibenzo-p-dioxin isomers on pyrenylethyl- and octadecylsilylated silica gel columns</t>
  </si>
  <si>
    <t>Elsevier Science Publishers B.V., Amsterdam</t>
  </si>
  <si>
    <t>1) Elizabeth R. Barnhart, Donald G. Patterson Jr.;
2) Nobuo Tanaka, Mikio Araki</t>
  </si>
  <si>
    <t>1) Division of Environmental Health Laboratory Sciences, Center for Environmental Health and Injury Control, Centers for Disease Control, Public Health Service, U.S. Department of Health and Human Services, Atlanta, GA 30333 U.S.A;
2) Kyoto Institute of Technology, Faculty of Textile Science, Matsugasaki, Sakyoku, Kyoto 606 Japan</t>
  </si>
  <si>
    <t>1) Division of Environmental Health Laboratory Sciences, Center for Environmental Health and Injury Control, Centers for Disease Control, Public Health Service, U.S. Department of Health and Human Services, Atlanta, GA 30333 U.S.A;</t>
  </si>
  <si>
    <t xml:space="preserve">This report was fully supported by funds from the Comprehensive Environmental Response, Compensation, and Liability Act trust fund. We gratefully acknowledge the support of Leslie Gelbaum (presently Manager of the NMR Facility, Center for Biotechnology, Georgia Institute of Technology) and Vikram Reddy for synthesis of the dioxin congeners and James Grainger for helpful discussions of IR data and structureeactivity relationships of TCDDs. We thank Wayman E. Turner for assistance with computer graphics. We are indebted to David Ashley for the NMR analyses and Louis Alexander for the GC-MS analysis. We especially thank Yuji Tachibana for the measurements of the retention of the substituted benzenes on PYE and Cis. </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</si>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</sst>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G51" workbookViewId="0">
      <selection activeCell="G56" sqref="G56"/>
    </sheetView>
  </sheetViews>
  <sheetFormatPr baseColWidth="10" defaultRowHeight="16" x14ac:dyDescent="0.2"/>
  <cols>
    <col min="1" max="1" width="50.33203125" style="2" customWidth="1"/>
    <col min="2" max="2" width="10.83203125" style="2"/>
    <col min="3" max="3" width="69.83203125" style="2" customWidth="1"/>
    <col min="4" max="4" width="72.33203125" style="2" customWidth="1"/>
    <col min="5" max="5" width="93.5" style="2" customWidth="1"/>
    <col min="6" max="6" width="34" style="2" customWidth="1"/>
    <col min="7" max="7" width="37.33203125" style="2" customWidth="1"/>
    <col min="8" max="8" width="28.33203125" style="2" customWidth="1"/>
    <col min="9" max="9" width="89" style="2" customWidth="1"/>
    <col min="10" max="10" width="10.83203125" style="2"/>
    <col min="11" max="11" width="92.5" style="2" customWidth="1"/>
    <col min="12" max="12" width="55.66406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176" x14ac:dyDescent="0.2">
      <c r="A2" s="2" t="s">
        <v>13</v>
      </c>
      <c r="B2" s="3">
        <v>39600</v>
      </c>
      <c r="C2" s="2" t="s">
        <v>14</v>
      </c>
      <c r="D2" s="2" t="s">
        <v>15</v>
      </c>
      <c r="E2" s="2" t="s">
        <v>16</v>
      </c>
      <c r="F2" s="2" t="s">
        <v>19</v>
      </c>
      <c r="G2" s="2" t="s">
        <v>12</v>
      </c>
      <c r="H2" s="2" t="s">
        <v>18</v>
      </c>
      <c r="I2" s="2" t="s">
        <v>17</v>
      </c>
      <c r="J2" s="2" t="s">
        <v>20</v>
      </c>
      <c r="K2" s="2" t="s">
        <v>21</v>
      </c>
    </row>
    <row r="3" spans="1:12" ht="48" x14ac:dyDescent="0.2">
      <c r="A3" s="2" t="s">
        <v>23</v>
      </c>
      <c r="B3" s="3">
        <v>42795</v>
      </c>
      <c r="C3" s="2" t="s">
        <v>24</v>
      </c>
      <c r="D3" s="2" t="s">
        <v>25</v>
      </c>
      <c r="E3" s="2" t="s">
        <v>26</v>
      </c>
      <c r="F3" s="2" t="s">
        <v>27</v>
      </c>
      <c r="G3" s="2" t="s">
        <v>22</v>
      </c>
      <c r="H3" s="2" t="s">
        <v>18</v>
      </c>
      <c r="I3" s="2" t="s">
        <v>26</v>
      </c>
      <c r="J3" s="2" t="s">
        <v>20</v>
      </c>
      <c r="K3" s="2" t="s">
        <v>28</v>
      </c>
    </row>
    <row r="4" spans="1:12" ht="80" x14ac:dyDescent="0.2">
      <c r="A4" s="2" t="s">
        <v>30</v>
      </c>
      <c r="B4" s="3">
        <v>41365</v>
      </c>
      <c r="C4" s="2" t="s">
        <v>31</v>
      </c>
      <c r="D4" s="2" t="s">
        <v>32</v>
      </c>
      <c r="E4" s="2" t="s">
        <v>33</v>
      </c>
      <c r="F4" s="2" t="s">
        <v>34</v>
      </c>
      <c r="G4" s="2" t="s">
        <v>29</v>
      </c>
      <c r="H4" s="2" t="s">
        <v>18</v>
      </c>
      <c r="I4" s="2" t="s">
        <v>33</v>
      </c>
      <c r="J4" s="2" t="s">
        <v>20</v>
      </c>
      <c r="K4" s="2" t="s">
        <v>35</v>
      </c>
    </row>
    <row r="5" spans="1:12" ht="48" x14ac:dyDescent="0.2">
      <c r="A5" s="2" t="s">
        <v>37</v>
      </c>
      <c r="B5" s="3">
        <v>42248</v>
      </c>
      <c r="C5" s="2" t="s">
        <v>38</v>
      </c>
      <c r="D5" s="2" t="s">
        <v>39</v>
      </c>
      <c r="E5" s="2" t="s">
        <v>40</v>
      </c>
      <c r="F5" s="2" t="s">
        <v>41</v>
      </c>
      <c r="G5" s="2" t="s">
        <v>36</v>
      </c>
      <c r="H5" s="2" t="s">
        <v>18</v>
      </c>
      <c r="I5" s="2" t="s">
        <v>40</v>
      </c>
      <c r="J5" s="2" t="s">
        <v>20</v>
      </c>
      <c r="K5" s="2" t="s">
        <v>42</v>
      </c>
    </row>
    <row r="6" spans="1:12" ht="80" x14ac:dyDescent="0.2">
      <c r="A6" s="2" t="s">
        <v>44</v>
      </c>
      <c r="B6" s="3">
        <v>41821</v>
      </c>
      <c r="C6" s="2" t="s">
        <v>45</v>
      </c>
      <c r="D6" s="2" t="s">
        <v>46</v>
      </c>
      <c r="E6" s="2" t="s">
        <v>47</v>
      </c>
      <c r="F6" s="2" t="s">
        <v>50</v>
      </c>
      <c r="G6" s="2" t="s">
        <v>43</v>
      </c>
      <c r="H6" s="2" t="s">
        <v>49</v>
      </c>
      <c r="I6" s="2" t="s">
        <v>48</v>
      </c>
      <c r="J6" s="2" t="s">
        <v>20</v>
      </c>
      <c r="K6" s="2" t="s">
        <v>50</v>
      </c>
    </row>
    <row r="7" spans="1:12" ht="112" x14ac:dyDescent="0.2">
      <c r="A7" s="2" t="s">
        <v>52</v>
      </c>
      <c r="B7" s="3">
        <v>41974</v>
      </c>
      <c r="C7" s="2" t="s">
        <v>53</v>
      </c>
      <c r="D7" s="2" t="s">
        <v>54</v>
      </c>
      <c r="E7" s="2" t="s">
        <v>55</v>
      </c>
      <c r="F7" s="2" t="s">
        <v>50</v>
      </c>
      <c r="G7" s="2" t="s">
        <v>51</v>
      </c>
      <c r="H7" s="2" t="s">
        <v>49</v>
      </c>
      <c r="I7" s="2" t="s">
        <v>56</v>
      </c>
      <c r="J7" s="2" t="s">
        <v>20</v>
      </c>
      <c r="K7" s="2" t="s">
        <v>50</v>
      </c>
    </row>
    <row r="8" spans="1:12" ht="32" x14ac:dyDescent="0.2">
      <c r="A8" s="2" t="s">
        <v>58</v>
      </c>
      <c r="B8" s="3">
        <v>31625</v>
      </c>
      <c r="C8" s="2" t="s">
        <v>59</v>
      </c>
      <c r="D8" s="2" t="s">
        <v>60</v>
      </c>
      <c r="E8" s="2" t="s">
        <v>61</v>
      </c>
      <c r="F8" s="2" t="s">
        <v>62</v>
      </c>
      <c r="G8" s="2" t="s">
        <v>57</v>
      </c>
      <c r="H8" s="2" t="s">
        <v>18</v>
      </c>
      <c r="I8" s="2" t="s">
        <v>61</v>
      </c>
      <c r="J8" s="2" t="s">
        <v>20</v>
      </c>
      <c r="K8" s="2" t="s">
        <v>50</v>
      </c>
    </row>
    <row r="9" spans="1:12" ht="64" x14ac:dyDescent="0.2">
      <c r="A9" s="2" t="s">
        <v>64</v>
      </c>
      <c r="B9" s="3">
        <v>40787</v>
      </c>
      <c r="C9" s="2" t="s">
        <v>65</v>
      </c>
      <c r="D9" s="2" t="s">
        <v>66</v>
      </c>
      <c r="E9" s="2" t="s">
        <v>67</v>
      </c>
      <c r="F9" s="2" t="s">
        <v>69</v>
      </c>
      <c r="G9" s="2" t="s">
        <v>63</v>
      </c>
      <c r="H9" s="2" t="s">
        <v>18</v>
      </c>
      <c r="I9" s="2" t="s">
        <v>68</v>
      </c>
      <c r="J9" s="2" t="s">
        <v>20</v>
      </c>
      <c r="K9" s="2" t="s">
        <v>70</v>
      </c>
    </row>
    <row r="10" spans="1:12" ht="48" x14ac:dyDescent="0.2">
      <c r="A10" s="2" t="s">
        <v>72</v>
      </c>
      <c r="B10" s="3">
        <v>39022</v>
      </c>
      <c r="C10" s="2" t="s">
        <v>73</v>
      </c>
      <c r="D10" s="2" t="s">
        <v>74</v>
      </c>
      <c r="E10" s="2" t="s">
        <v>75</v>
      </c>
      <c r="F10" s="2" t="s">
        <v>77</v>
      </c>
      <c r="G10" s="2" t="s">
        <v>71</v>
      </c>
      <c r="H10" s="2" t="s">
        <v>18</v>
      </c>
      <c r="I10" s="2" t="s">
        <v>76</v>
      </c>
      <c r="J10" s="2" t="s">
        <v>20</v>
      </c>
      <c r="K10" s="2" t="s">
        <v>78</v>
      </c>
    </row>
    <row r="11" spans="1:12" ht="32" x14ac:dyDescent="0.2">
      <c r="A11" s="2" t="s">
        <v>80</v>
      </c>
      <c r="B11" s="3">
        <v>39965</v>
      </c>
      <c r="C11" s="2" t="s">
        <v>81</v>
      </c>
      <c r="D11" s="2" t="s">
        <v>82</v>
      </c>
      <c r="E11" s="2" t="s">
        <v>83</v>
      </c>
      <c r="F11" s="2" t="s">
        <v>84</v>
      </c>
      <c r="G11" s="2" t="s">
        <v>79</v>
      </c>
      <c r="H11" s="2" t="s">
        <v>18</v>
      </c>
      <c r="I11" s="2" t="s">
        <v>83</v>
      </c>
      <c r="J11" s="2" t="s">
        <v>20</v>
      </c>
      <c r="K11" s="2" t="s">
        <v>85</v>
      </c>
    </row>
    <row r="12" spans="1:12" ht="128" x14ac:dyDescent="0.2">
      <c r="A12" s="2" t="s">
        <v>87</v>
      </c>
      <c r="B12" s="3">
        <v>42248</v>
      </c>
      <c r="C12" s="2" t="s">
        <v>88</v>
      </c>
      <c r="D12" s="2" t="s">
        <v>89</v>
      </c>
      <c r="E12" s="2" t="s">
        <v>90</v>
      </c>
      <c r="F12" s="2" t="s">
        <v>92</v>
      </c>
      <c r="G12" s="2" t="s">
        <v>86</v>
      </c>
      <c r="H12" s="2" t="s">
        <v>18</v>
      </c>
      <c r="I12" s="2" t="s">
        <v>91</v>
      </c>
      <c r="J12" s="2" t="s">
        <v>20</v>
      </c>
      <c r="K12" s="2" t="s">
        <v>93</v>
      </c>
    </row>
    <row r="13" spans="1:12" ht="80" x14ac:dyDescent="0.2">
      <c r="A13" s="2" t="s">
        <v>95</v>
      </c>
      <c r="B13" s="3">
        <v>40360</v>
      </c>
      <c r="C13" s="2" t="s">
        <v>96</v>
      </c>
      <c r="D13" s="2" t="s">
        <v>97</v>
      </c>
      <c r="E13" s="2" t="s">
        <v>98</v>
      </c>
      <c r="F13" s="2" t="s">
        <v>99</v>
      </c>
      <c r="G13" s="2" t="s">
        <v>94</v>
      </c>
      <c r="H13" s="2" t="s">
        <v>18</v>
      </c>
      <c r="I13" s="2" t="s">
        <v>98</v>
      </c>
      <c r="J13" s="2" t="s">
        <v>20</v>
      </c>
      <c r="K13" s="2" t="s">
        <v>100</v>
      </c>
    </row>
    <row r="14" spans="1:12" ht="96" x14ac:dyDescent="0.2">
      <c r="A14" s="2" t="s">
        <v>102</v>
      </c>
      <c r="B14" s="3">
        <v>39814</v>
      </c>
      <c r="C14" s="2" t="s">
        <v>103</v>
      </c>
      <c r="D14" s="2" t="s">
        <v>104</v>
      </c>
      <c r="E14" s="2" t="s">
        <v>105</v>
      </c>
      <c r="F14" s="2" t="s">
        <v>50</v>
      </c>
      <c r="G14" s="2" t="s">
        <v>101</v>
      </c>
      <c r="H14" s="2" t="s">
        <v>106</v>
      </c>
      <c r="I14" s="2" t="s">
        <v>107</v>
      </c>
      <c r="J14" s="2" t="s">
        <v>20</v>
      </c>
      <c r="K14" s="2" t="s">
        <v>108</v>
      </c>
    </row>
    <row r="15" spans="1:12" ht="112" x14ac:dyDescent="0.2">
      <c r="A15" s="2" t="s">
        <v>110</v>
      </c>
      <c r="B15" s="2">
        <v>2016</v>
      </c>
      <c r="C15" s="2" t="s">
        <v>111</v>
      </c>
      <c r="D15" s="2" t="s">
        <v>112</v>
      </c>
      <c r="E15" s="2" t="s">
        <v>113</v>
      </c>
      <c r="F15" s="2" t="s">
        <v>115</v>
      </c>
      <c r="G15" s="2" t="s">
        <v>109</v>
      </c>
      <c r="H15" s="2" t="s">
        <v>18</v>
      </c>
      <c r="I15" s="2" t="s">
        <v>114</v>
      </c>
      <c r="J15" s="2" t="s">
        <v>20</v>
      </c>
      <c r="K15" s="2" t="s">
        <v>116</v>
      </c>
    </row>
    <row r="16" spans="1:12" ht="48" x14ac:dyDescent="0.2">
      <c r="A16" s="2" t="s">
        <v>118</v>
      </c>
      <c r="B16" s="3">
        <v>42339</v>
      </c>
      <c r="C16" s="2" t="s">
        <v>119</v>
      </c>
      <c r="D16" s="2" t="s">
        <v>120</v>
      </c>
      <c r="E16" s="2" t="s">
        <v>121</v>
      </c>
      <c r="F16" s="2" t="s">
        <v>122</v>
      </c>
      <c r="G16" s="2" t="s">
        <v>117</v>
      </c>
      <c r="H16" s="2" t="s">
        <v>18</v>
      </c>
      <c r="I16" s="2" t="s">
        <v>121</v>
      </c>
      <c r="J16" s="2" t="s">
        <v>123</v>
      </c>
      <c r="K16" s="2" t="s">
        <v>124</v>
      </c>
    </row>
    <row r="17" spans="1:11" ht="80" x14ac:dyDescent="0.2">
      <c r="A17" s="2" t="s">
        <v>126</v>
      </c>
      <c r="B17" s="3">
        <v>42309</v>
      </c>
      <c r="C17" s="2" t="s">
        <v>127</v>
      </c>
      <c r="D17" s="2" t="s">
        <v>128</v>
      </c>
      <c r="E17" s="2" t="s">
        <v>129</v>
      </c>
      <c r="F17" s="2" t="s">
        <v>131</v>
      </c>
      <c r="G17" s="2" t="s">
        <v>125</v>
      </c>
      <c r="H17" s="2" t="s">
        <v>18</v>
      </c>
      <c r="I17" s="2" t="s">
        <v>130</v>
      </c>
      <c r="J17" s="2" t="s">
        <v>20</v>
      </c>
      <c r="K17" s="2" t="s">
        <v>132</v>
      </c>
    </row>
    <row r="18" spans="1:11" ht="48" x14ac:dyDescent="0.2">
      <c r="A18" s="2" t="s">
        <v>134</v>
      </c>
      <c r="B18" s="3">
        <v>36434</v>
      </c>
      <c r="C18" s="2" t="s">
        <v>135</v>
      </c>
      <c r="D18" s="2" t="s">
        <v>136</v>
      </c>
      <c r="E18" s="2" t="s">
        <v>137</v>
      </c>
      <c r="F18" s="2" t="s">
        <v>138</v>
      </c>
      <c r="G18" s="2" t="s">
        <v>133</v>
      </c>
      <c r="H18" s="2" t="s">
        <v>18</v>
      </c>
      <c r="I18" s="2" t="s">
        <v>137</v>
      </c>
      <c r="J18" s="2" t="s">
        <v>20</v>
      </c>
      <c r="K18" s="2" t="s">
        <v>50</v>
      </c>
    </row>
    <row r="19" spans="1:11" ht="64" x14ac:dyDescent="0.2">
      <c r="A19" s="2" t="s">
        <v>140</v>
      </c>
      <c r="B19" s="3">
        <v>41791</v>
      </c>
      <c r="C19" s="2" t="s">
        <v>141</v>
      </c>
      <c r="D19" s="2" t="s">
        <v>142</v>
      </c>
      <c r="E19" s="2" t="s">
        <v>143</v>
      </c>
      <c r="F19" s="2" t="s">
        <v>50</v>
      </c>
      <c r="G19" s="2" t="s">
        <v>139</v>
      </c>
      <c r="H19" s="2" t="s">
        <v>18</v>
      </c>
      <c r="I19" s="2" t="s">
        <v>144</v>
      </c>
      <c r="J19" s="2" t="s">
        <v>20</v>
      </c>
      <c r="K19" s="2" t="s">
        <v>145</v>
      </c>
    </row>
    <row r="20" spans="1:11" ht="112" x14ac:dyDescent="0.2">
      <c r="A20" s="2" t="s">
        <v>147</v>
      </c>
      <c r="B20" s="3">
        <v>35704</v>
      </c>
      <c r="C20" s="2" t="s">
        <v>148</v>
      </c>
      <c r="D20" s="2" t="s">
        <v>149</v>
      </c>
      <c r="E20" s="2" t="s">
        <v>150</v>
      </c>
      <c r="F20" s="2" t="s">
        <v>50</v>
      </c>
      <c r="G20" s="2" t="s">
        <v>146</v>
      </c>
      <c r="H20" s="2" t="s">
        <v>18</v>
      </c>
      <c r="I20" s="2" t="s">
        <v>151</v>
      </c>
      <c r="J20" s="2" t="s">
        <v>20</v>
      </c>
      <c r="K20" s="2" t="s">
        <v>152</v>
      </c>
    </row>
    <row r="21" spans="1:11" ht="128" x14ac:dyDescent="0.2">
      <c r="A21" s="2" t="s">
        <v>154</v>
      </c>
      <c r="B21" s="3">
        <v>41091</v>
      </c>
      <c r="C21" s="2" t="s">
        <v>155</v>
      </c>
      <c r="D21" s="2" t="s">
        <v>156</v>
      </c>
      <c r="E21" s="2" t="s">
        <v>157</v>
      </c>
      <c r="F21" s="2" t="s">
        <v>159</v>
      </c>
      <c r="G21" s="2" t="s">
        <v>153</v>
      </c>
      <c r="H21" s="2" t="s">
        <v>18</v>
      </c>
      <c r="I21" s="2" t="s">
        <v>158</v>
      </c>
      <c r="J21" s="2" t="s">
        <v>20</v>
      </c>
      <c r="K21" s="2" t="s">
        <v>160</v>
      </c>
    </row>
    <row r="22" spans="1:11" ht="144" x14ac:dyDescent="0.2">
      <c r="A22" s="2" t="s">
        <v>162</v>
      </c>
      <c r="B22" s="2">
        <v>2003</v>
      </c>
      <c r="C22" s="2" t="s">
        <v>163</v>
      </c>
      <c r="D22" s="2" t="s">
        <v>164</v>
      </c>
      <c r="E22" s="2" t="s">
        <v>165</v>
      </c>
      <c r="F22" s="2" t="s">
        <v>166</v>
      </c>
      <c r="G22" s="2" t="s">
        <v>161</v>
      </c>
      <c r="H22" s="2" t="s">
        <v>18</v>
      </c>
      <c r="I22" s="2" t="s">
        <v>165</v>
      </c>
      <c r="J22" s="2" t="s">
        <v>20</v>
      </c>
      <c r="K22" s="2" t="s">
        <v>167</v>
      </c>
    </row>
    <row r="23" spans="1:11" ht="112" x14ac:dyDescent="0.2">
      <c r="A23" s="2" t="s">
        <v>169</v>
      </c>
      <c r="B23" s="3">
        <v>42125</v>
      </c>
      <c r="C23" s="2" t="s">
        <v>170</v>
      </c>
      <c r="D23" s="2" t="s">
        <v>171</v>
      </c>
      <c r="E23" s="2" t="s">
        <v>172</v>
      </c>
      <c r="F23" s="2" t="s">
        <v>174</v>
      </c>
      <c r="G23" s="2" t="s">
        <v>168</v>
      </c>
      <c r="H23" s="2" t="s">
        <v>18</v>
      </c>
      <c r="I23" s="2" t="s">
        <v>173</v>
      </c>
      <c r="J23" s="2" t="s">
        <v>20</v>
      </c>
      <c r="K23" s="2" t="s">
        <v>175</v>
      </c>
    </row>
    <row r="24" spans="1:11" ht="32" x14ac:dyDescent="0.2">
      <c r="A24" s="2" t="s">
        <v>177</v>
      </c>
      <c r="B24" s="3">
        <v>31809</v>
      </c>
      <c r="C24" s="2" t="s">
        <v>180</v>
      </c>
      <c r="D24" s="2" t="s">
        <v>178</v>
      </c>
      <c r="E24" s="2" t="s">
        <v>179</v>
      </c>
      <c r="F24" s="2" t="s">
        <v>181</v>
      </c>
      <c r="G24" s="2" t="s">
        <v>176</v>
      </c>
      <c r="H24" s="2" t="s">
        <v>18</v>
      </c>
      <c r="I24" s="2" t="s">
        <v>179</v>
      </c>
      <c r="J24" s="2" t="s">
        <v>20</v>
      </c>
      <c r="K24" s="2" t="s">
        <v>182</v>
      </c>
    </row>
    <row r="25" spans="1:11" ht="80" x14ac:dyDescent="0.2">
      <c r="A25" s="2" t="s">
        <v>184</v>
      </c>
      <c r="B25" s="3">
        <v>39417</v>
      </c>
      <c r="C25" s="2" t="s">
        <v>185</v>
      </c>
      <c r="D25" s="2" t="s">
        <v>186</v>
      </c>
      <c r="E25" s="2" t="s">
        <v>187</v>
      </c>
      <c r="F25" s="2" t="s">
        <v>189</v>
      </c>
      <c r="G25" s="2" t="s">
        <v>183</v>
      </c>
      <c r="H25" s="2" t="s">
        <v>18</v>
      </c>
      <c r="I25" s="2" t="s">
        <v>188</v>
      </c>
      <c r="J25" s="2" t="s">
        <v>20</v>
      </c>
      <c r="K25" s="2" t="s">
        <v>190</v>
      </c>
    </row>
    <row r="26" spans="1:11" ht="32" x14ac:dyDescent="0.2">
      <c r="A26" s="2" t="s">
        <v>192</v>
      </c>
      <c r="B26" s="3">
        <v>36008</v>
      </c>
      <c r="C26" s="2" t="s">
        <v>193</v>
      </c>
      <c r="D26" s="2" t="s">
        <v>194</v>
      </c>
      <c r="E26" s="2" t="s">
        <v>195</v>
      </c>
      <c r="F26" s="2" t="s">
        <v>196</v>
      </c>
      <c r="G26" s="2" t="s">
        <v>191</v>
      </c>
      <c r="H26" s="2" t="s">
        <v>18</v>
      </c>
      <c r="I26" s="2" t="s">
        <v>195</v>
      </c>
      <c r="J26" s="2" t="s">
        <v>20</v>
      </c>
      <c r="K26" s="2" t="s">
        <v>50</v>
      </c>
    </row>
    <row r="27" spans="1:11" ht="112" x14ac:dyDescent="0.2">
      <c r="A27" s="2" t="s">
        <v>198</v>
      </c>
      <c r="B27" s="3">
        <v>32905</v>
      </c>
      <c r="C27" s="2" t="s">
        <v>199</v>
      </c>
      <c r="D27" s="2" t="s">
        <v>200</v>
      </c>
      <c r="E27" s="2" t="s">
        <v>201</v>
      </c>
      <c r="F27" s="2" t="s">
        <v>203</v>
      </c>
      <c r="G27" s="2" t="s">
        <v>197</v>
      </c>
      <c r="H27" s="2" t="s">
        <v>18</v>
      </c>
      <c r="I27" s="2" t="s">
        <v>202</v>
      </c>
      <c r="J27" s="2" t="s">
        <v>20</v>
      </c>
      <c r="K27" s="2" t="s">
        <v>204</v>
      </c>
    </row>
    <row r="28" spans="1:11" ht="64" x14ac:dyDescent="0.2">
      <c r="A28" s="2" t="s">
        <v>206</v>
      </c>
      <c r="B28" s="2">
        <v>2009</v>
      </c>
      <c r="C28" s="2" t="s">
        <v>207</v>
      </c>
      <c r="D28" s="2" t="s">
        <v>208</v>
      </c>
      <c r="E28" s="2" t="s">
        <v>209</v>
      </c>
      <c r="F28" s="2" t="s">
        <v>210</v>
      </c>
      <c r="G28" s="2" t="s">
        <v>205</v>
      </c>
      <c r="H28" s="2" t="s">
        <v>18</v>
      </c>
      <c r="I28" s="2" t="s">
        <v>209</v>
      </c>
      <c r="J28" s="2" t="s">
        <v>20</v>
      </c>
      <c r="K28" s="2" t="s">
        <v>211</v>
      </c>
    </row>
    <row r="29" spans="1:11" ht="32" x14ac:dyDescent="0.2">
      <c r="A29" s="2" t="s">
        <v>213</v>
      </c>
      <c r="B29" s="3">
        <v>29921</v>
      </c>
      <c r="C29" s="2" t="s">
        <v>214</v>
      </c>
      <c r="D29" s="2" t="s">
        <v>215</v>
      </c>
      <c r="E29" s="2" t="s">
        <v>216</v>
      </c>
      <c r="F29" s="2" t="s">
        <v>50</v>
      </c>
      <c r="G29" s="2" t="s">
        <v>212</v>
      </c>
      <c r="H29" s="2" t="s">
        <v>18</v>
      </c>
      <c r="I29" s="2" t="s">
        <v>217</v>
      </c>
      <c r="J29" s="2" t="s">
        <v>20</v>
      </c>
      <c r="K29" s="2" t="s">
        <v>50</v>
      </c>
    </row>
    <row r="30" spans="1:11" ht="32" x14ac:dyDescent="0.2">
      <c r="A30" s="2" t="s">
        <v>219</v>
      </c>
      <c r="B30" s="3">
        <v>36495</v>
      </c>
      <c r="C30" s="2" t="s">
        <v>220</v>
      </c>
      <c r="D30" s="2" t="s">
        <v>221</v>
      </c>
      <c r="E30" s="2" t="s">
        <v>222</v>
      </c>
      <c r="F30" s="2" t="s">
        <v>223</v>
      </c>
      <c r="G30" s="2" t="s">
        <v>218</v>
      </c>
      <c r="H30" s="2" t="s">
        <v>18</v>
      </c>
      <c r="I30" s="2" t="s">
        <v>224</v>
      </c>
      <c r="J30" s="2" t="s">
        <v>20</v>
      </c>
      <c r="K30" s="2" t="s">
        <v>50</v>
      </c>
    </row>
    <row r="31" spans="1:11" ht="64" x14ac:dyDescent="0.2">
      <c r="A31" s="2" t="s">
        <v>226</v>
      </c>
      <c r="B31" s="3">
        <v>41091</v>
      </c>
      <c r="C31" s="2" t="s">
        <v>227</v>
      </c>
      <c r="D31" s="2" t="s">
        <v>229</v>
      </c>
      <c r="E31" s="2" t="s">
        <v>228</v>
      </c>
      <c r="F31" s="2" t="s">
        <v>230</v>
      </c>
      <c r="G31" s="2" t="s">
        <v>225</v>
      </c>
      <c r="H31" s="2" t="s">
        <v>18</v>
      </c>
      <c r="I31" s="2" t="s">
        <v>228</v>
      </c>
      <c r="J31" s="2" t="s">
        <v>20</v>
      </c>
      <c r="K31" s="2" t="s">
        <v>231</v>
      </c>
    </row>
    <row r="32" spans="1:11" ht="128" x14ac:dyDescent="0.2">
      <c r="A32" s="2" t="s">
        <v>233</v>
      </c>
      <c r="B32" s="2">
        <v>2003</v>
      </c>
      <c r="C32" s="2" t="s">
        <v>234</v>
      </c>
      <c r="D32" s="2" t="s">
        <v>235</v>
      </c>
      <c r="E32" s="2" t="s">
        <v>236</v>
      </c>
      <c r="F32" s="2" t="s">
        <v>238</v>
      </c>
      <c r="G32" s="2" t="s">
        <v>232</v>
      </c>
      <c r="H32" s="2" t="s">
        <v>18</v>
      </c>
      <c r="I32" s="2" t="s">
        <v>237</v>
      </c>
      <c r="J32" s="2" t="s">
        <v>20</v>
      </c>
      <c r="K32" s="2" t="s">
        <v>50</v>
      </c>
    </row>
    <row r="33" spans="1:12" ht="144" x14ac:dyDescent="0.2">
      <c r="A33" s="2" t="s">
        <v>240</v>
      </c>
      <c r="B33" s="3">
        <v>39692</v>
      </c>
      <c r="C33" s="2" t="s">
        <v>241</v>
      </c>
      <c r="D33" s="2" t="s">
        <v>242</v>
      </c>
      <c r="E33" s="2" t="s">
        <v>243</v>
      </c>
      <c r="F33" s="2" t="s">
        <v>245</v>
      </c>
      <c r="G33" s="2" t="s">
        <v>239</v>
      </c>
      <c r="H33" s="2" t="s">
        <v>18</v>
      </c>
      <c r="I33" s="2" t="s">
        <v>244</v>
      </c>
      <c r="J33" s="2" t="s">
        <v>20</v>
      </c>
      <c r="K33" s="2" t="s">
        <v>246</v>
      </c>
    </row>
    <row r="34" spans="1:12" ht="48" x14ac:dyDescent="0.2">
      <c r="A34" s="2" t="s">
        <v>248</v>
      </c>
      <c r="B34" s="3">
        <v>40940</v>
      </c>
      <c r="C34" s="2" t="s">
        <v>249</v>
      </c>
      <c r="D34" s="2" t="s">
        <v>250</v>
      </c>
      <c r="E34" s="2" t="s">
        <v>251</v>
      </c>
      <c r="F34" s="2" t="s">
        <v>253</v>
      </c>
      <c r="G34" s="2" t="s">
        <v>247</v>
      </c>
      <c r="H34" s="2" t="s">
        <v>18</v>
      </c>
      <c r="I34" s="2" t="s">
        <v>252</v>
      </c>
      <c r="J34" s="2" t="s">
        <v>20</v>
      </c>
      <c r="K34" s="2" t="s">
        <v>50</v>
      </c>
    </row>
    <row r="35" spans="1:12" ht="128" x14ac:dyDescent="0.2">
      <c r="A35" s="2" t="s">
        <v>255</v>
      </c>
      <c r="B35" s="3">
        <v>42339</v>
      </c>
      <c r="C35" s="2" t="s">
        <v>256</v>
      </c>
      <c r="D35" s="2" t="s">
        <v>257</v>
      </c>
      <c r="E35" s="2" t="s">
        <v>258</v>
      </c>
      <c r="F35" s="2" t="s">
        <v>260</v>
      </c>
      <c r="G35" s="2" t="s">
        <v>254</v>
      </c>
      <c r="H35" s="2" t="s">
        <v>18</v>
      </c>
      <c r="I35" s="2" t="s">
        <v>259</v>
      </c>
      <c r="J35" s="2" t="s">
        <v>20</v>
      </c>
      <c r="K35" s="2" t="s">
        <v>261</v>
      </c>
    </row>
    <row r="36" spans="1:12" ht="144" x14ac:dyDescent="0.2">
      <c r="A36" s="2" t="s">
        <v>263</v>
      </c>
      <c r="B36" s="3">
        <v>41000</v>
      </c>
      <c r="C36" s="2" t="s">
        <v>264</v>
      </c>
      <c r="D36" s="2" t="s">
        <v>265</v>
      </c>
      <c r="E36" s="2" t="s">
        <v>266</v>
      </c>
      <c r="F36" s="2" t="s">
        <v>268</v>
      </c>
      <c r="G36" s="2" t="s">
        <v>262</v>
      </c>
      <c r="H36" s="2" t="s">
        <v>18</v>
      </c>
      <c r="I36" s="2" t="s">
        <v>267</v>
      </c>
      <c r="J36" s="2" t="s">
        <v>20</v>
      </c>
      <c r="K36" s="2" t="s">
        <v>269</v>
      </c>
    </row>
    <row r="37" spans="1:12" ht="80" x14ac:dyDescent="0.2">
      <c r="A37" s="2" t="s">
        <v>271</v>
      </c>
      <c r="B37" s="3">
        <v>42461</v>
      </c>
      <c r="C37" s="2" t="s">
        <v>272</v>
      </c>
      <c r="D37" s="2" t="s">
        <v>273</v>
      </c>
      <c r="E37" s="2" t="s">
        <v>274</v>
      </c>
      <c r="F37" s="2" t="s">
        <v>275</v>
      </c>
      <c r="G37" s="2" t="s">
        <v>270</v>
      </c>
      <c r="H37" s="2" t="s">
        <v>18</v>
      </c>
      <c r="I37" s="2" t="s">
        <v>274</v>
      </c>
      <c r="J37" s="2" t="s">
        <v>20</v>
      </c>
      <c r="K37" s="2" t="s">
        <v>276</v>
      </c>
    </row>
    <row r="38" spans="1:12" ht="80" x14ac:dyDescent="0.2">
      <c r="A38" s="2" t="s">
        <v>278</v>
      </c>
      <c r="B38" s="3">
        <v>39417</v>
      </c>
      <c r="C38" s="2" t="s">
        <v>279</v>
      </c>
      <c r="D38" s="2" t="s">
        <v>280</v>
      </c>
      <c r="E38" s="2" t="s">
        <v>281</v>
      </c>
      <c r="F38" s="2" t="s">
        <v>50</v>
      </c>
      <c r="G38" s="2" t="s">
        <v>277</v>
      </c>
      <c r="H38" s="2" t="s">
        <v>18</v>
      </c>
      <c r="I38" s="2" t="s">
        <v>282</v>
      </c>
      <c r="J38" s="2" t="s">
        <v>20</v>
      </c>
      <c r="K38" s="2" t="s">
        <v>283</v>
      </c>
    </row>
    <row r="39" spans="1:12" ht="64" x14ac:dyDescent="0.2">
      <c r="A39" s="2" t="s">
        <v>285</v>
      </c>
      <c r="B39" s="3">
        <v>41944</v>
      </c>
      <c r="C39" s="2" t="s">
        <v>286</v>
      </c>
      <c r="D39" s="2" t="s">
        <v>287</v>
      </c>
      <c r="E39" s="2" t="s">
        <v>288</v>
      </c>
      <c r="F39" s="2" t="s">
        <v>290</v>
      </c>
      <c r="G39" s="2" t="s">
        <v>284</v>
      </c>
      <c r="H39" s="2" t="s">
        <v>18</v>
      </c>
      <c r="I39" s="2" t="s">
        <v>289</v>
      </c>
      <c r="J39" s="2" t="s">
        <v>20</v>
      </c>
      <c r="K39" s="2" t="s">
        <v>291</v>
      </c>
    </row>
    <row r="40" spans="1:12" ht="96" x14ac:dyDescent="0.2">
      <c r="A40" s="2" t="s">
        <v>293</v>
      </c>
      <c r="B40" s="3">
        <v>37408</v>
      </c>
      <c r="C40" s="2" t="s">
        <v>294</v>
      </c>
      <c r="D40" s="2" t="s">
        <v>295</v>
      </c>
      <c r="E40" s="2" t="s">
        <v>296</v>
      </c>
      <c r="F40" s="2" t="s">
        <v>298</v>
      </c>
      <c r="G40" s="2" t="s">
        <v>292</v>
      </c>
      <c r="H40" s="2" t="s">
        <v>18</v>
      </c>
      <c r="I40" s="2" t="s">
        <v>297</v>
      </c>
      <c r="J40" s="2" t="s">
        <v>20</v>
      </c>
      <c r="K40" s="2" t="s">
        <v>50</v>
      </c>
    </row>
    <row r="41" spans="1:12" ht="32" x14ac:dyDescent="0.2">
      <c r="A41" s="2" t="s">
        <v>300</v>
      </c>
      <c r="B41" s="3">
        <v>39965</v>
      </c>
      <c r="C41" s="2" t="s">
        <v>301</v>
      </c>
      <c r="G41" s="2" t="s">
        <v>299</v>
      </c>
      <c r="H41" s="2" t="s">
        <v>302</v>
      </c>
      <c r="L41" s="2" t="s">
        <v>303</v>
      </c>
    </row>
    <row r="42" spans="1:12" ht="64" x14ac:dyDescent="0.2">
      <c r="A42" s="2" t="s">
        <v>305</v>
      </c>
      <c r="B42" s="3">
        <v>38443</v>
      </c>
      <c r="C42" s="2" t="s">
        <v>306</v>
      </c>
      <c r="D42" s="2" t="s">
        <v>307</v>
      </c>
      <c r="E42" s="2" t="s">
        <v>308</v>
      </c>
      <c r="F42" s="2" t="s">
        <v>50</v>
      </c>
      <c r="G42" s="2" t="s">
        <v>304</v>
      </c>
      <c r="H42" s="2" t="s">
        <v>18</v>
      </c>
      <c r="I42" s="2" t="s">
        <v>308</v>
      </c>
      <c r="J42" s="2" t="s">
        <v>20</v>
      </c>
      <c r="K42" s="2" t="s">
        <v>309</v>
      </c>
    </row>
    <row r="43" spans="1:12" s="4" customFormat="1" ht="32" x14ac:dyDescent="0.2">
      <c r="A43" s="4" t="s">
        <v>311</v>
      </c>
      <c r="B43" s="5">
        <v>40210</v>
      </c>
      <c r="C43" s="4" t="s">
        <v>312</v>
      </c>
      <c r="D43" s="4" t="s">
        <v>313</v>
      </c>
      <c r="G43" s="4" t="s">
        <v>310</v>
      </c>
      <c r="H43" s="4" t="s">
        <v>314</v>
      </c>
    </row>
    <row r="44" spans="1:12" ht="48" x14ac:dyDescent="0.2">
      <c r="A44" s="2" t="s">
        <v>316</v>
      </c>
      <c r="B44" s="3">
        <v>41365</v>
      </c>
      <c r="C44" s="2" t="s">
        <v>317</v>
      </c>
      <c r="D44" s="2" t="s">
        <v>318</v>
      </c>
      <c r="E44" s="2" t="s">
        <v>319</v>
      </c>
      <c r="F44" s="2" t="s">
        <v>321</v>
      </c>
      <c r="G44" s="2" t="s">
        <v>315</v>
      </c>
      <c r="H44" s="2" t="s">
        <v>18</v>
      </c>
      <c r="I44" s="2" t="s">
        <v>319</v>
      </c>
      <c r="J44" s="2" t="s">
        <v>20</v>
      </c>
      <c r="K44" s="2" t="s">
        <v>320</v>
      </c>
    </row>
    <row r="45" spans="1:12" s="4" customFormat="1" x14ac:dyDescent="0.2">
      <c r="A45" s="4" t="s">
        <v>323</v>
      </c>
      <c r="B45" s="5">
        <v>32568</v>
      </c>
      <c r="C45" s="4" t="s">
        <v>324</v>
      </c>
      <c r="G45" s="4" t="s">
        <v>322</v>
      </c>
      <c r="H45" s="4" t="s">
        <v>314</v>
      </c>
    </row>
    <row r="46" spans="1:12" ht="96" x14ac:dyDescent="0.2">
      <c r="A46" s="2" t="s">
        <v>326</v>
      </c>
      <c r="B46" s="3">
        <v>41183</v>
      </c>
      <c r="C46" s="2" t="s">
        <v>327</v>
      </c>
      <c r="D46" s="2" t="s">
        <v>328</v>
      </c>
      <c r="E46" s="2" t="s">
        <v>329</v>
      </c>
      <c r="F46" s="2" t="s">
        <v>331</v>
      </c>
      <c r="G46" s="2" t="s">
        <v>325</v>
      </c>
      <c r="H46" s="2" t="s">
        <v>18</v>
      </c>
      <c r="I46" s="2" t="s">
        <v>330</v>
      </c>
      <c r="J46" s="2" t="s">
        <v>20</v>
      </c>
      <c r="K46" s="2" t="s">
        <v>332</v>
      </c>
    </row>
    <row r="47" spans="1:12" ht="384" x14ac:dyDescent="0.2">
      <c r="A47" s="2" t="s">
        <v>334</v>
      </c>
      <c r="B47" s="3">
        <v>41456</v>
      </c>
      <c r="C47" s="2" t="s">
        <v>335</v>
      </c>
      <c r="D47" s="2" t="s">
        <v>336</v>
      </c>
      <c r="E47" s="2" t="s">
        <v>337</v>
      </c>
      <c r="F47" s="2" t="s">
        <v>50</v>
      </c>
      <c r="G47" s="2" t="s">
        <v>333</v>
      </c>
      <c r="H47" s="2" t="s">
        <v>18</v>
      </c>
      <c r="I47" s="2" t="s">
        <v>338</v>
      </c>
      <c r="J47" s="2" t="s">
        <v>20</v>
      </c>
      <c r="K47" s="2" t="s">
        <v>339</v>
      </c>
    </row>
    <row r="48" spans="1:12" ht="32" x14ac:dyDescent="0.2">
      <c r="A48" s="2" t="s">
        <v>341</v>
      </c>
      <c r="B48" s="3">
        <v>37377</v>
      </c>
      <c r="C48" s="2" t="s">
        <v>342</v>
      </c>
      <c r="D48" s="2" t="s">
        <v>343</v>
      </c>
      <c r="E48" s="2" t="s">
        <v>344</v>
      </c>
      <c r="F48" s="2" t="s">
        <v>345</v>
      </c>
      <c r="G48" s="2" t="s">
        <v>340</v>
      </c>
      <c r="H48" s="2" t="s">
        <v>18</v>
      </c>
      <c r="I48" s="2" t="s">
        <v>344</v>
      </c>
      <c r="J48" s="2" t="s">
        <v>20</v>
      </c>
      <c r="K48" s="2" t="s">
        <v>50</v>
      </c>
    </row>
    <row r="49" spans="1:11" ht="64" x14ac:dyDescent="0.2">
      <c r="A49" s="2" t="s">
        <v>347</v>
      </c>
      <c r="B49" s="3">
        <v>40848</v>
      </c>
      <c r="C49" s="2" t="s">
        <v>348</v>
      </c>
      <c r="D49" s="2" t="s">
        <v>349</v>
      </c>
      <c r="E49" s="2" t="s">
        <v>350</v>
      </c>
      <c r="F49" s="2" t="s">
        <v>352</v>
      </c>
      <c r="G49" s="2" t="s">
        <v>346</v>
      </c>
      <c r="H49" s="2" t="s">
        <v>18</v>
      </c>
      <c r="I49" s="2" t="s">
        <v>351</v>
      </c>
      <c r="J49" s="2" t="s">
        <v>20</v>
      </c>
      <c r="K49" s="2" t="s">
        <v>353</v>
      </c>
    </row>
    <row r="50" spans="1:11" ht="176" x14ac:dyDescent="0.2">
      <c r="A50" s="2" t="s">
        <v>355</v>
      </c>
      <c r="B50" s="3">
        <v>38200</v>
      </c>
      <c r="C50" s="2" t="s">
        <v>356</v>
      </c>
      <c r="D50" s="2" t="s">
        <v>357</v>
      </c>
      <c r="E50" s="2" t="s">
        <v>358</v>
      </c>
      <c r="F50" s="2" t="s">
        <v>360</v>
      </c>
      <c r="G50" s="2" t="s">
        <v>354</v>
      </c>
      <c r="H50" s="2" t="s">
        <v>18</v>
      </c>
      <c r="I50" s="2" t="s">
        <v>359</v>
      </c>
      <c r="J50" s="2" t="s">
        <v>20</v>
      </c>
      <c r="K50" s="2" t="s">
        <v>361</v>
      </c>
    </row>
    <row r="51" spans="1:11" ht="112" x14ac:dyDescent="0.2">
      <c r="A51" s="2" t="s">
        <v>363</v>
      </c>
      <c r="B51" s="2">
        <v>1988</v>
      </c>
      <c r="C51" s="2" t="s">
        <v>364</v>
      </c>
      <c r="D51" s="2" t="s">
        <v>366</v>
      </c>
      <c r="E51" s="2" t="s">
        <v>367</v>
      </c>
      <c r="F51" s="2" t="s">
        <v>365</v>
      </c>
      <c r="G51" s="2" t="s">
        <v>362</v>
      </c>
      <c r="H51" s="2" t="s">
        <v>18</v>
      </c>
      <c r="I51" s="2" t="s">
        <v>368</v>
      </c>
      <c r="J51" s="2" t="s">
        <v>20</v>
      </c>
      <c r="K51" s="2" t="s">
        <v>369</v>
      </c>
    </row>
    <row r="52" spans="1:11" x14ac:dyDescent="0.2">
      <c r="G52" s="1" t="s">
        <v>370</v>
      </c>
      <c r="H52" s="1">
        <f>COUNTIF(H1:H51, "*Employee*")</f>
        <v>45</v>
      </c>
      <c r="I52" s="2" t="s">
        <v>371</v>
      </c>
      <c r="J52" s="2">
        <f>COUNTIF(J1:J51, "*Yes*")</f>
        <v>1</v>
      </c>
    </row>
    <row r="53" spans="1:11" x14ac:dyDescent="0.2">
      <c r="G53" s="1" t="s">
        <v>372</v>
      </c>
      <c r="H53" s="1">
        <f>COUNTIF(H1:H51, "*National Lab*")</f>
        <v>1</v>
      </c>
      <c r="I53" s="2" t="s">
        <v>373</v>
      </c>
      <c r="J53" s="2">
        <f>COUNTIF(J1:J51, "Yes, National Lab")</f>
        <v>0</v>
      </c>
    </row>
    <row r="54" spans="1:11" ht="32" x14ac:dyDescent="0.2">
      <c r="G54" s="1" t="s">
        <v>374</v>
      </c>
      <c r="H54" s="1">
        <f>COUNTIF(H1:H51, "*Contractor*")</f>
        <v>0</v>
      </c>
    </row>
    <row r="55" spans="1:11" ht="32" x14ac:dyDescent="0.2">
      <c r="G55" s="1" t="s">
        <v>375</v>
      </c>
      <c r="H55" s="1">
        <f>COUNTIF(H1:H51, "False Positive; Search Rerun")</f>
        <v>0</v>
      </c>
    </row>
    <row r="56" spans="1:11" ht="32" x14ac:dyDescent="0.2">
      <c r="G56" s="1" t="s">
        <v>376</v>
      </c>
      <c r="H56" s="1">
        <f>COUNTIF(H1:H51, "False Positive")</f>
        <v>2</v>
      </c>
    </row>
    <row r="57" spans="1:11" x14ac:dyDescent="0.2">
      <c r="G57" s="1" t="s">
        <v>377</v>
      </c>
      <c r="H57" s="1">
        <f>COUNTIF(H1:H51, "Unsure")</f>
        <v>1</v>
      </c>
    </row>
    <row r="58" spans="1:11" x14ac:dyDescent="0.2">
      <c r="G58" s="2" t="s">
        <v>378</v>
      </c>
      <c r="H58" s="2">
        <f>COUNTIF(H1:H51, "*Couldn't*")</f>
        <v>0</v>
      </c>
    </row>
    <row r="59" spans="1:11" ht="32" x14ac:dyDescent="0.2">
      <c r="G59" s="2" t="s">
        <v>379</v>
      </c>
      <c r="H59" s="2">
        <f>COUNTIF(H1:H51, "No access")</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2017-07-14T15:42:07Z</dcterms:created>
  <dcterms:modified xsi:type="dcterms:W3CDTF">2017-07-14T17:51:50Z</dcterms:modified>
</cp:coreProperties>
</file>