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SpringerBiomedAudit/"/>
    </mc:Choice>
  </mc:AlternateContent>
  <bookViews>
    <workbookView xWindow="640" yWindow="118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<sst xmlns="http://schemas.openxmlformats.org/spreadsheetml/2006/main" count="522" uniqueCount="384">
  <si>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</si>
  <si>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</si>
  <si>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</si>
  <si>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</si>
  <si>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</si>
  <si>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</si>
  <si>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</si>
  <si>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</si>
  <si>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</si>
  <si>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</si>
  <si>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</si>
  <si>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</si>
  <si>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10.1186/1471-2458-11-S2-S1</t>
  </si>
  <si>
    <t>BMC Public Health VOLUME 11 SUPPLEMENT 2</t>
  </si>
  <si>
    <t>The Armed Forces Health Surveillance Center: enhancing the Military Health System’s public health capabilities</t>
  </si>
  <si>
    <t>Robert F DeFraites</t>
  </si>
  <si>
    <t>Armed Forces Health Surveillance Center</t>
  </si>
  <si>
    <t>Employee</t>
  </si>
  <si>
    <t>No</t>
  </si>
  <si>
    <t>10.1186/s12882-015-0202-6</t>
  </si>
  <si>
    <t>The author wishes to thank the numerous individuals who perform surveillance as part of the AFHSC-GEIS global network, including all individuals in the Ministries of Health and Ministries of Defense of partner nations whose efforts have contributed to the success of the network. The opinions stated in this paper are those of the author and do not represent the official position of the U.S. Department of Defense.
This article is published under license to BioMed Central Ltd. This is an open access article distributed under the terms of the Creative Commons Attribution License (http://creativecommons.org/licenses/by/2.0), which permits unrestricted use, distribution, and reproduction in any medium, provided the original work is properly cited.</t>
  </si>
  <si>
    <t>BMC Nephrology201516:203</t>
  </si>
  <si>
    <t>Association of Frailty based on self-reported physical function with directly measured kidney function and mortality</t>
  </si>
  <si>
    <t>Cynthia Delgado 1,2
Barbara A. Grimes 3
David V. Glidden 3
Michael Shlipak 4
Mark J. Sarnak 5
Kirsten L. Johansen 1,2</t>
  </si>
  <si>
    <t>1 Nephrology Section, San Francisco VA Medical Center, San Francisco, CA, USA. 
2 Division of Nephrology, University of California, 521 Parnassus Ave, Box 0532, San Francisco, CA 94143, USA. 
3 Department of Epidemiology and Biostatistics, University of California, San Francisco, CA, USA. 
4 Department of Medicine, University of California, San Francisco, CA, USA. 
5 Division of Nephrology, Tufts Medical Center, Boston, MA, USA.</t>
  </si>
  <si>
    <t xml:space="preserve">1 Nephrology Section, San Francisco VA Medical Center, San Francisco, CA, USA. 
2 Division of Nephrology, University of California, 521 Parnassus Ave, Box 0532, San Francisco, CA 94143, USA. </t>
  </si>
  <si>
    <t>Unsure</t>
  </si>
  <si>
    <t>© 2015 Delgado et al. Open Access</t>
  </si>
  <si>
    <t>Open Access. ©  DeFraites; licensee BioMed Central Ltd. 2011</t>
  </si>
  <si>
    <t>The data reported here have been supplied by the United States Renal Data System (USRDS). The interpretation and reporting of these data are the responsibility of the authors and in no way should be seen as official policy or interpretation of the US government.
Cynthia Delgado MD’s work was supported by Career Development Award # 1IK2CX000527-01A2 from the United States Department of Veteran Affairs, Clinical Science Research and Development Program
Dr. Johansen is supported by 1K24DK085153 from the National Institute of Diabetes and Digestive and Kidney Diseases (NIDDK).
Drs. Shlipak and Sarnak are supported by R01AG027002 from the National Institute of Aging (NIA)
This article is distributed under the terms of the Creative Commons Attribution 4.0 International License (http://creativecommons.org/licenses/by/4.0/), which permits unrestricted use, distribution, and reproduction in any medium, provided you give appropriate credit to the original author(s) and the source, provide a link to the Creative Commons license, and indicate if changes were made. The Creative Commons Public Domain Dedication waiver (http://creativecommons.org/publicdomain/zero/1.0/) applies to the data made available in this article, unless otherwise stated.</t>
  </si>
  <si>
    <t>10.1186/1471-2180-8-54</t>
  </si>
  <si>
    <t>BMC Microbiology20088:54</t>
  </si>
  <si>
    <t>Recovery of a Burkholderia thailandensis-like isolate from an Australian water source</t>
  </si>
  <si>
    <t>Jay E Gee1, Mindy B Glass1, Ryan T Novak1, Daniel Gal2, Mark J Mayo2, Arnold G Steigerwalt1, Patricia P Wilkins1 and Bart J Currie2</t>
  </si>
  <si>
    <t xml:space="preserve"> 1 Bacterial Zoonoses Branch, Division of Foodborne, Bacterial, and Mycotic Diseases, National Center for Zoonotic, Vector-Borne, and Enteric Diseases, Centers for Disease Control and Prevention, 1600 Clifton Rd., NE., MS-G34, Atlanta, Georgia, 30333, USA  
2 Menzies School of Health Research, Charles Darwin University, Darwin, Northern Territory, Australia</t>
  </si>
  <si>
    <t xml:space="preserve"> 1 Bacterial Zoonoses Branch, Division of Foodborne, Bacterial, and Mycotic Diseases, National Center for Zoonotic, Vector-Borne, and Enteric Diseases, Centers for Disease Control and Prevention, 1600 Clifton Rd., NE., MS-G34, Atlanta, Georgia, 30333, USA  </t>
  </si>
  <si>
    <t xml:space="preserve">Open Access. © 2008 Gee et al; licensee BioMed Central Ltd. </t>
  </si>
  <si>
    <t>We thank Heidi Smith-Vaughan and Yvonne Wood for assistance with bacterial isolation and identification. This publication made use of the Multi Locus Sequence Typing (MLST) website at Imperial College London developed by David Aanensen and Man-Suen Chan and funded by the Wellcome Trust [7].
Disclaimer
The findings and conclusions in this report are those of the authors and do not necessarily represent the views of the Centers for Disease Control and Prevention.
This article is published under license to BioMed Central Ltd. This is an Open Access article distributed under the terms of the Creative Commons Attribution License (http://creativecommons.org/licenses/by/2.0), which permits unrestricted use, distribution, and reproduction in any medium, provided the original work is properly cited.</t>
  </si>
  <si>
    <t>10.1186/1471-2164-9-275</t>
  </si>
  <si>
    <t>BMC Genomics20089:275</t>
  </si>
  <si>
    <t>Gene expression in developing watermelon fruit</t>
  </si>
  <si>
    <t>W Patrick Wechter1, Amnon Levi1, Karen R Harris1, Angela R Davis2, Zhangjun Fei3, Nurit Katzir4, James J Giovannoni3, Ayelet Salman-Minkov5, Alvaro Hernandez6, Jyothi Thimmapuram6, Yaakov Tadmor4, Vitaly Portnoy4 and Tova Trebitsh5</t>
  </si>
  <si>
    <t>1 USDA, ARS, U.S. Vegetable Lab, 2700 Savannah Highway, Charleston, SC, USA, 
2 USDA, ARS, South Central Agricultural Research Laboratory, P.O. Box 159 Hwy 3 West, Lane, OK, USA, 
3 USDA, ARS, Robert Holly Center and Boyce Thompson Institute for Plant Research, Tower Road, Ithaca, NY, USA, 
4 Agricultural Research Organization, P.O. Box 1021, Ramat Yishay 30095, Israel, 
5 Department of Life Sciences, Ben-Gurion University of the Negev, Beer-Sheva, Israel 
6 University of Illinois at Urbana-Champaign, 1201 W. Gregory Drive, Urbana, IL 61801, USA</t>
  </si>
  <si>
    <t xml:space="preserve">1 USDA, ARS, U.S. Vegetable Lab, 2700 Savannah Highway, Charleston, SC, USA, 
2 USDA, ARS, South Central Agricultural Research Laboratory, P.O. Box 159 Hwy 3 West, Lane, OK, USA, 
3 USDA, ARS, Robert Holly Center and Boyce Thompson Institute for Plant Research, Tower Road, Ithaca, NY, USA, </t>
  </si>
  <si>
    <t xml:space="preserve">Open Access. © 2008 Wechter et al; licensee BioMed Central Ltd. </t>
  </si>
  <si>
    <t>10.1186/1471-2148-9-299</t>
  </si>
  <si>
    <t>BMC Evolutionary Biology20099:299</t>
  </si>
  <si>
    <t>Molecular evolution of dentin phosphoprotein among toothed and toothless animals</t>
  </si>
  <si>
    <t>1) Dianalee A McKnight and Larry W Fisher</t>
  </si>
  <si>
    <t>1) Craniofacial and Skeletal Diseases Branch, NIDCR, NIH, DHHS, Bethesda MD 20892 USA</t>
  </si>
  <si>
    <t>Open Access©  McKnight and Fisher; licensee BioMed Central Ltd. 2009</t>
  </si>
  <si>
    <t>The authors thank Jennifer Ikerd, Ellis Caniglia, and Laura Pence for their excellent technical assistance in the Q-PCR study and data analysis. This work was supported in part by The United States-Israel Binational Agricultural Research and Development Fund (BARD) BARD grant IS-3877 and Research Fellowship Proposal No. FR-18-2005.
This article is published under license to BioMed Central Ltd. This is an Open Access article distributed under the terms of the Creative Commons Attribution License (http://creativecommons.org/licenses/by/2.0), which permits unrestricted use, distribution, and reproduction in any medium, provided the original work is properly cited.</t>
  </si>
  <si>
    <t>This is an Open Access article distributed under the terms of the Creative Commons Attribution License (http://creativecommons.org/licenses/by/2.0), which permits unrestricted use, distribution, and reproduction in any medium, provided the original work is properly cited.
This research was supported by the Division of Intramural Research, NIDCR, of the Intramural Research Program of NIH.</t>
  </si>
  <si>
    <t>10.1186/1471-2407-9-180</t>
  </si>
  <si>
    <t>BMC Cancer20099:180</t>
  </si>
  <si>
    <t>Tissue micro array analysis of ganglioside N-glycolyl GM3 expression and signal transducer and activator of transcription (STAT)-3 activation in relation to dendritic cell infiltration and microvessel density in non-small cell lung cancer</t>
  </si>
  <si>
    <t>Hester van Cruijsen1, Mariëlle Gallegos Ruiz1, Paul van der Valk2, Tanja D de Gruijl1 and Giuseppe Giaccone1,3</t>
  </si>
  <si>
    <t>1 Department of Medical Oncology, VU University Medical Center, Boelelaan 1117, 1081 HV Amsterdam, The Netherlands, 
2 Department of Pathology, VU University Medical Center, Boelelaan 1117, 1081 HV Amsterdam, The Netherlands 
3 Medical Oncology Branch, CCR, National Cancer Institute, NIH, Bethesda, MD 20892-1906, USA</t>
  </si>
  <si>
    <t>3 Medical Oncology Branch, CCR, National Cancer Institute, NIH, Bethesda, MD 20892-1906, USA</t>
  </si>
  <si>
    <t xml:space="preserve">© 2009 van Cruijsen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</si>
  <si>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The authors would like to thank Karijn Floor and Helma Diermen-van den Berg for technical assistance and production of the tissue micro arrays.</t>
  </si>
  <si>
    <t>10.1186/1471-2377-13-150</t>
  </si>
  <si>
    <t>BMC Neurology201313:150</t>
  </si>
  <si>
    <t>Autoimmune causes of encephalitis syndrome in Thailand: prospective study of 103 patients</t>
  </si>
  <si>
    <t>Abhinbhen Saraya1,2, Aekkapol Mahavihakanont1,2, Shanop Shuangshoti2,3, Nuntaporn Sittidetboripat1,2, Tayard Deesudchit4, Michael Callahan5,6, Supaporn Wacharapluesadee1,2, Henry Wilde1,2 and Thiravat Hemachudha1,2</t>
  </si>
  <si>
    <t>1 Neuroscience Centre for Research and Development, Division of Neurology, Department of Medicine, Faculty of Medicine, Chulalongkorn University, Bangkok, Thailand. 
2 King Chulalongkorn Memorial Hospital, Bangkok,Thailand. 
3 Neuroscience Centre for Research and Development, Department of Pathology, Faculty of Medicine, Chulalongkorn University, Bangkok, Thailand. 
4 Department of Pediatrics, Faculty of Medicine, Chulalongkorn University, Bangkok, Thailand. 
5 Division of Infectious Diseases, Massachusetts General Hospital, Boston, MA, USA. 
6 Harvard Medical School, Boston, MA, USA.</t>
  </si>
  <si>
    <t>N/A</t>
  </si>
  <si>
    <t>False Positive; Search Rerun</t>
  </si>
  <si>
    <t>No government agencies appear in author affiliations</t>
  </si>
  <si>
    <t>10.1186/1471-2105-15-158</t>
  </si>
  <si>
    <t>BMC Bioinformatics 2014 15:158</t>
  </si>
  <si>
    <t>KRLMM: an adaptive genotype calling method for common and low frequency variants</t>
  </si>
  <si>
    <t>Ruijie Liu1, Zhiyin Dai1, Meredith Yeager2, Rafael A Irizarry3 and Matthew E Ritchie1,4,5</t>
  </si>
  <si>
    <t>1 Molecular Medicine Division, The Walter and Eliza Hall Institute of Medical Research, 1G Royal Parade, Parkville, Victoria 3052, Australia. 
2 Cancer Genomics Research Laboratory, SAIC-Frederick, Inc., NCI-Frederick, Frederick, Maryland 20877, USA. 
3 Department of Biostatistics and Computational Biology, Dana-Farber Cancer Institute, CLSB 11007, 450 Brookline Ave, Boston, Massachusetts 02215, USA. 
4 Department of Mathematics and Statistics, The University of Melbourne, Parkville, Victoria 3010, Australia. 
5 Department of Medical Biology, The University of Melbourne, Parkville, Victoria 3010, Australia.</t>
  </si>
  <si>
    <t xml:space="preserve">2 Cancer Genomics Research Laboratory, SAIC-Frederick, Inc., NCI-Frederick, Frederick, Maryland 20877, USA. </t>
  </si>
  <si>
    <t>©  Liu et al.; licensee BioMed Central Ltd. 2014</t>
  </si>
  <si>
    <t>We thank Gordon Smyth for advice on regression analysis. This research was supported by NHMRC Project grant 1050661 (RL, MR), Victorian State Government Operational Infrastructure Support, Australian Government NHMRC IRIISS and NIH grant R01GM083084 (RI).
This article is published under license to BioMed Central Ltd. This is an Open Access article distributed under the terms of the Creative Commons Attribution License (http://creativecommons.org/licenses/by/4.0), which permits unrestricted use, distribution, and reproduction in any medium, provided the original work is properly credited. The Creative Commons Public Domain Dedication waiver (http://creativecommons.org/publicdomain/zero/1.0/) applies to the data made available in this article, unless otherwise stated.</t>
  </si>
  <si>
    <t>10.1186/1471-2105-15-S15-S2</t>
  </si>
  <si>
    <t>BMC Bioinformatics201415(Suppl 15):S2</t>
  </si>
  <si>
    <t>Molecular cancer classification using a meta-sample-based regularized robust coding method</t>
  </si>
  <si>
    <t>Shu-Lin Wang1,3, Liuchao Sun1, Jianwen Fang2,3</t>
  </si>
  <si>
    <t>1 College of Computer Science and Electronics Engineering, Hunan University, Hunan, 410082, China. 
2 Biometric Research Branch, Division of Cancer Treatment and Diagnosis, National Cancer Institute, Rockville, MD 20850, USA. 
3 Applied Bioinformatics Laboratory, University of Kansas, Lawrence, KS 66045, USA.</t>
  </si>
  <si>
    <t xml:space="preserve">2 Biometric Research Branch, Division of Cancer Treatment and Diagnosis, National Cancer Institute, Rockville, MD 20850, USA. </t>
  </si>
  <si>
    <t>©  Wang et al.; licensee BioMed Central Ltd. 2014</t>
  </si>
  <si>
    <t>This article was funded by the National Science Foundation of China on finding tumor-related driver pathway with comprehensive analysis method based on next-generation sequencing data and the dimension reduction of gene expression data based on heuristic method (grant nos. 61474267, 60973153 and 61133010) and the National Institutes of Health (NIH) Grant P01 AG12993 (PI: E. Michaelis).
This article is published under license to BioMed Central Ltd. This is an Open Access article distributed under the terms of the Creative Commons Attribution License (http://creativecommons.org/licenses/by/4.0), which permits unrestricted use, distribution, and reproduction in any medium, provided the original work is properly cited. The Creative Commons Public Domain Dedication waiver (http://creativecommons.org/publicdomain/zero/1.0/) applies to the data made available in this article, unless otherwise stated.</t>
  </si>
  <si>
    <t>10.1186/1471-2105-10-433</t>
  </si>
  <si>
    <t>BMC Bioinformatics200910:433</t>
  </si>
  <si>
    <t>Using mechanistic Bayesian networks to identify downstream targets of the Sonic Hedgehog pathway</t>
  </si>
  <si>
    <t>Abhik Shah1, Toyoaki Tenzen2,3, Andrew P McMahon3,4,5 and Peter J Woolf 1,6,7</t>
  </si>
  <si>
    <t>1 Bioinformatics Program, University of Michigan, Ann Arbor, MI 48109, USA, 
2 Stowers Medical Institute, Center for Regenerative Medicine, Cardiovascular Research Center, Massachusetts General Hospital, Boston, MA 02114, USA, 
3 Harvard Stem Cell Institute, Boston, MA 02114, USA, 
4 Department of Stem Cell and Regenerative Biology, Harvard University, Cambridge MA 02138, USA, 
5 Department of Molecular and Cellular Biology, Harvard University, Cambridge MA, 02138, USA, 
6 Department of Biomedical Engineering, University of Michigan, Ann Arbor, MI 48109, USA 
7 Department of Chemical Engineering, University of Michigan, Ann Arbor, MI 48109, USA</t>
  </si>
  <si>
    <t>10.1186/s12871-015-0010-3</t>
  </si>
  <si>
    <t>BMC Anesthesiology201515:40</t>
  </si>
  <si>
    <t>Temporal trends and current practice patterns for intraoperative ventilation at U.S. academic medical centers: a retrospective study</t>
  </si>
  <si>
    <t>Jonathan P Wanderer1, Jesse M Ehrenfeld2, Richard H Epstein3, Daryl J Kor4, Raquel R Bartz5, Ana Fernandez-Bustamante6, Marcos F Vidal Melo7 and James M Blum8</t>
  </si>
  <si>
    <t>1 Departments of Anesthesiology and Biomedical Informatics, Vanderbilt University, The Vanderbilt Clinic, 1301 Medical Center Drive, Suite 4648, Nashville, TN, USA. 
2 Departments of Anesthesiology, Biomedical Informatics, Health Policy and Surgery, Vanderbilt University, Nashville, TN, USA.
3 Department of Anesthesiology, Sidney Kimmel College of Medicine at Thomas Jefferson University, Philadelphia, PA, USA. 
4 Department of Anesthesiology, Mayo Clinic, Rochester, MN, USA. 
5 Department of Anesthesiology, Duke University School of Medicine, Durham, NC, USA.
6 Department of Anesthesiology, University of Colorado School of Medicine, Colorado, CO, USA. 
7 Department of Anesthesia, Critical Care and Pain Medicine, Massachusetts General Hospital, Boston, MA, USA. 
8 Department of Anesthesiology, Emory University Hospital, Atlanta, GA, USA.</t>
  </si>
  <si>
    <t>10.1186/1556-276X-7-626</t>
  </si>
  <si>
    <t>Nanoscale Res Lett. 2012; 7(1): 626.</t>
  </si>
  <si>
    <t>Anisotropic epitaxial ZnO/CdO core/shell heterostructure nanorods</t>
  </si>
  <si>
    <t>Sang Hyun Lee,1 Chad M Parish,1 and Jun Xu1</t>
  </si>
  <si>
    <t>1 Oak Ridge National Laboratory, P.O. Box 2008, Oak Ridge, TN 37831, USA</t>
  </si>
  <si>
    <t>National Lab</t>
  </si>
  <si>
    <t>© 2012 Lee et al.; licensee Springer</t>
  </si>
  <si>
    <t>This is an Open Access article distributed under the terms of the Creative Commons Attribution License (http://creativecommons.org/licenses/by/2.0), which permits unrestricted use, distribution, and reproduction in any medium, provided the original work is properly cited.
This research was sponsored by the US Department of Energy, National Nuclear Security Administration, Office of Nonproliferation and Verification Research and Development. Use of TEM and FIB was supported by the ORNL’s Shared Research Equipment (ShaRE) User Facility, which is sponsored by the Office of Basic Energy Sciences, Scientific User Facilities Division, US Department of Energy.</t>
  </si>
  <si>
    <t>10.1186/s12871-016-0230-1</t>
  </si>
  <si>
    <t>BMC Anesthesiology 2016 16:66</t>
  </si>
  <si>
    <t>Protective effect of sevoflurane preconditioning on ischemia-reperfusion injury in patients undergoing reconstructive plastic surgery with microsurgical flap, a randomized controlled trial</t>
  </si>
  <si>
    <t>Claudia Claroni1, Giulia Torregiani1, Marco Covotta1, Maria Sofra1, Alessandra Scotto Di Uccio2, Maria E. Marcelli1,Alessia Naccarato1 and Ester Forastiere1</t>
  </si>
  <si>
    <t>1 Department of Anaesthesiology, Regina Elena National Cancer Institute, V. Elio Chianesi 53, 00144 Rome, Italy. 
2 School of medicine, University Hospital Center Tor Vergata, V.le Oxford 81, 00133 Rome, Italy.</t>
  </si>
  <si>
    <t xml:space="preserve">1 Department of Anaesthesiology, Regina Elena National Cancer Institute, V. Elio Chianesi 53, 00144 Rome, Italy. </t>
  </si>
  <si>
    <t>False Positive</t>
  </si>
  <si>
    <t>10.1186/s12968-015-0136-y</t>
  </si>
  <si>
    <t>Journal of Cardiovascular Magnetic Resonance 2015 17:33</t>
  </si>
  <si>
    <t>Characterization of myocardial T1-mapping bias caused by intramyocardial fat in inversion recovery and saturation recovery techniques</t>
  </si>
  <si>
    <t>1) Peter Kellman, W Patricia Bandettini, Christine Mancini, Sophia Hammer-Hansen, Michael S Hansen and Andrew E Arai</t>
  </si>
  <si>
    <t>1) National Heart, Lung, and Blood Institute, National Institutes of Health, DHHS, 10 Center Drive MSC-1061, Bethesda, MD 20892, USA</t>
  </si>
  <si>
    <t>© 2015 Kellman et al.; licensee BioMed Central</t>
  </si>
  <si>
    <t>This is an Open Access article distributed under the terms of the Creative
Commons Attribution License (http://creativecommons.org/licenses/by/4.0), which permits unrestricted use, distribution, and
reproduction in any medium, provided the original work is properly credited. The Creative Commons Public Domain
Dedication waiver (http://creativecommons.org/publicdomain/zero/1.0/) applies to the data made available in this article,
unless otherwise stated.
We acknowledge funding by the NIH Intramural Research Program.
Funding
Supported by the National Heart, Lung and Blood Institute, National Institutes of Health by the Division of Intramural Research, NHLBI, NIH, DHHS (HL004607-14CPB).</t>
  </si>
  <si>
    <t>10.1186/1743-422X-6-13</t>
  </si>
  <si>
    <t>Virology Journal 2009 6:13</t>
  </si>
  <si>
    <t>Consensus siRNA for inhibition of HCV genotype-4 replication</t>
  </si>
  <si>
    <t>Abdel Rahman N Zekri1, Abeer A Bahnassy2, Hanaa M Alam El-Din1 and Hosny M Salama3</t>
  </si>
  <si>
    <t>1 Virology and Immunology Unit, Cancer Biology Department, National Cancer Institute, Cairo University, 1st Kasr El-Aini st, Cairo, Egypt, 
2 Pathology Department, National Cancer Institute, Cairo University 1st Kasr El-Aini st, Cairo, Egypt
3 Tropical Medicine, Faculty of Medicine, Cairo University, Kasr El-Aini st, Cairo, Egypt</t>
  </si>
  <si>
    <t>1 Virology and Immunology Unit, Cancer Biology Department, National Cancer Institute, Cairo University, 1st Kasr El-Aini st, Cairo, Egypt, 
2 Pathology Department, National Cancer Institute, Cairo University 1st Kasr El-Aini st, Cairo, Egypt</t>
  </si>
  <si>
    <t>10.1186/s12885-016-2390-2</t>
  </si>
  <si>
    <t>BMC Cancer 2016 16:346</t>
  </si>
  <si>
    <t>Ultrasound screening for cholangiocarcinoma could detect premalignant lesions and early-stage diseases with survival benefits: a population-based prospective study of 4,225 subjects in an endemic area</t>
  </si>
  <si>
    <t>National Cancer Institute of Thailand, 268/1 Rama VI Road, Ratchathewi, Bangkok 10400, Thailand</t>
  </si>
  <si>
    <t>Prakongboon Sungkasubun, Surachate Siripongsakun, Kunlayanee Akkarachinorate,</t>
  </si>
  <si>
    <t>10.1186/1471-2261-13-106</t>
  </si>
  <si>
    <t>BMC Cardiovascular Disorders 2013 13:106</t>
  </si>
  <si>
    <t>Copenhagen study of overweight patients with coronary artery disease undergoing low energy diet or interval training: the randomized CUT-IT trial protocol</t>
  </si>
  <si>
    <t>Lene Rørholm Pedersen1, Rasmus Huan Olsen1†, Marianne Frederiksen1, Arne Astrup2, Elizaveta Chabanova3, Philip Hasbak4, Jens Juul Holst5, Andreas Kjær4, John W Newman6, Rosemary Walzem7 , Ulrik Wisløff8 , Ahmad Sajadieh1, Steen Bendix Haugaard9,10 and Eva Prescott1</t>
  </si>
  <si>
    <t>1 Department of Cardiology, Bispebjerg University Hospital, Copenhagen, Denmark. 
2 Department of Nutrition, Exercise, and Sports, Faculty of Science, University of Copenhagen, Copenhagen, Denmark. 
3 Department of Diagnostic Radiology, University Hospital of Herlev, Copenhagen, Denmark.
4 Rigshospitalet, Department of Clinical Physiology, Nuclear Medicine &amp; PET, Copenhagen, Denmark. 
5 Faculty of Health and Medical Sciences, Department of Biomedical Sciences, Endocrinology Research Section, University of Copenhagen, Copenhagen, Denmark. 
6 Obesity and Metabolism Research Unit, USDA-ARS-Western Human Nutrition Research Center, Davis CA, USA. 
7 Faculty of Nutrition, Texas A&amp;M University, College Station, TX, USA. 
8 K.G. Jebsen Center of Exercise in Medicine at Department of Circulation and Medical Imaging, Norwegian University of Science and Technology, Trondheim, Norway. 
9 Department of Internal Medicine, Amager University Hospital, Copenhagen, Denmark. 
10 Clinical Research Centre, Hvidovre University Hospital, Copenhagen, Denmark.</t>
  </si>
  <si>
    <t xml:space="preserve">6 Obesity and Metabolism Research Unit, USDA-ARS-Western Human Nutrition Research Center, Davis CA, USA. </t>
  </si>
  <si>
    <t>© 2013 Pedersen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</si>
  <si>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The Creative Commons Public Domain Dedication
waiver (http://creativecommons.org/publicdomain/zero/1.0/) applies to the data made available in this article, unless otherwise
stated.
Bispebjerg University Hospital, The Danish Heart Foundation, The Danish Council for Independent Research (under The Danish Agency for Science, Technology and Innovation), The Faculty of Health and Medical Sciences, University of Copenhagen, The Beckett Foundation and Else and Mogens Wedell-Wedellborg’s Foundation. The Cambridge Weight Plan (Northants, UK) supplied the LED.</t>
  </si>
  <si>
    <t>10.1186/1471-2164-11-568</t>
  </si>
  <si>
    <t>BMC Genomics 2010 11:568</t>
  </si>
  <si>
    <t>Units of plasticity in bacterial genomes: new insight from the comparative genomics of two bacteria interacting with invertebrates, Photorhabdus and Xenorhabdus</t>
  </si>
  <si>
    <t>Jean-Claude Ogier1,2, Alexandra Calteau3, Steve Forst4, Heidi Goodrich-Blair5, David Roche3, Zoé Rouy3, Garret Suen6, Robert Zumbihl1,2, Alain Givaudan1,2, Patrick Tailliez1,2, Claudine Médigue3, Sophie Gaudriault1,2</t>
  </si>
  <si>
    <t>1 INRA, UMR 1133, Laboratoire EMIP, Place Eugène Bataillon, F-34095 Montpellier, France. 
2 Université Montpellier 2, UMR 1133, Laboratoire EMIP, Place Eugène Bataillon, F-34095 Montpellier, France. 
3 CEA, Genoscope &amp; CNRS-UMR 8030, Laboratoire d’Analyse Bioinformatique en Génomique et Métabolisme, Evry cedex F-91006, France. 
4 Department of Biological Sciences, University of Wisconsin, Milwaukee, WI 53201, USA. 
5 Department of Bacteriology, University of Wisconsin, Madison, WI 53706 USA. 
6 Great Lakes Bioenergy Research Center, University of Wisconsin, Madison, WI 53706 USA.</t>
  </si>
  <si>
    <t>10.1186/1475-2891-3-14</t>
  </si>
  <si>
    <t>Nutrition Journal 2004 3:14</t>
  </si>
  <si>
    <t>Food and nutrient intake in relation to mental wellbeing</t>
  </si>
  <si>
    <t>Reeta Hakkarainen1, Timo Partonen1, Jari Haukka1, Jarmo Virtamo2, Demetrius Albanes3 and Jouko Lönnqvist1</t>
  </si>
  <si>
    <t>1 Department of Mental Health and Alcohol Research, National Public Health Institute, Helsinki, Finland, 
2 Department of Epidemiology and Health Promotion, National Public Health Institute, Helsinki, Finland 
3 Division of Cancer Epidemiology and Genetics, National Cancer Institute, Bethesda, MD, USA</t>
  </si>
  <si>
    <t>3 Division of Cancer Epidemiology and Genetics, National Cancer Institute, Bethesda, MD, USA</t>
  </si>
  <si>
    <t xml:space="preserve">© 2004 Hakkarainen et al; licensee BioMed Central Ltd. </t>
  </si>
  <si>
    <t>This is an open-access article distributed under the terms of the Creative Commons Attribution License (http://creativecommons.org/licenses/by/2.0),
which permits unrestricted use, distribution, and reproduction in any medium, provided the original work is properly cited.
The authors thank Ms Satu Männistö, Ph.D., from the Department of Epidemiology and Health Promotion, National Public Health Institute, Finland for her expertise, help and support. The ATBC Study was supported by Public Health Service contracts (N01-CN-45165 and N01-RC-45035) with the National Cancer Institute, National Institutes of Health, Department of Health and Human Services, USA.</t>
  </si>
  <si>
    <t>10.1186/1471-2407-12-493</t>
  </si>
  <si>
    <t>BMC Cancer 2012 12:493</t>
  </si>
  <si>
    <t>External validation of the Bayesian Estimated Tools for Survival (BETS) models in patients with surgically treated skeletal metastases</t>
  </si>
  <si>
    <t>Jonathan Agner Forsberg1,2,3, Rikard Wedin3, Henrik CF Bauer3, Bjarne H Hansen4, Minna Laitinen5, Clement S Trovik6, Johnny Ø Keller4, Patrick J Boland7 and John H Healey7</t>
  </si>
  <si>
    <t>1 Regenerative Medicine, Naval Medical Research Center, Silver Spring, MD, USA. 
2 Orthoapedic Oncology, National Military Medical Center, Bethesda, MD, USA. 
3 Department of Molecular Medicine and Surgery, Section of Orthopaedics and Sports Medicine, Karolinska University Hospital, Karolinska Institutet, Stockholm, Sweden. 
4 Department of Orthopaedics, Aarhus University Hospital, Aarhus, Denmark. 
5 Division of Orthopaedics and Traumatology, Tampere University Hospital, Tampere, Finland. 
6 Department for Orthopaedic Rehabilitation, Haukeland University Hospital, Bergen, Norway. 
7 Department of Surgery, Orthopaedic Service, Memorial SloanKettering Cancer Center, 1275 York Avenue, New York, NY 10065, USA.</t>
  </si>
  <si>
    <t xml:space="preserve">1 Regenerative Medicine, Naval Medical Research Center, Silver Spring, MD, USA. 
2 Orthoapedic Oncology, National Military Medical Center, Bethesda, MD, USA. </t>
  </si>
  <si>
    <t>© 2012 Forsberg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</si>
  <si>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This research was supported by the Maynard Limb Preservation Fund. We thank Dr. Mithat Gönen (Department of Epidemiology and Biostatistics, Memorial Sloan-Kettering Cancer Center) for his insight into Bayesian statistics, as well as Lionel Santibáñez and Rosalind Simmons for their editorial assistance.
Role of the funding source
We acknowledge support from the Maynard Limb Preservation Fund, which provided funding for the development and maintenance of our departmental data base, funding for collection of the international validation data, and salary support of the department editor. The corresponding author had final responsibility for the decision to submit this report for publication.</t>
  </si>
  <si>
    <t>10.1186/1746-6148-4-25</t>
  </si>
  <si>
    <t>BMC Veterinary Research 2008 4:25</t>
  </si>
  <si>
    <t>Prevalence of the prion protein gene E211K variant in U.S. cattle</t>
  </si>
  <si>
    <t>Michael P Heaton1, John W Keele1, Gregory P Harhay1, Jürgen A Richt2, Mohammad Koohmaraie1,7, Tommy L Wheeler1, Steven D Shackelford1, Eduardo Casas1, D Andy King1, Tad S Sonstegard3, Curtis P Van Tassell3, Holly L Neibergs4, Chad C Chase Jr5, Theodore S Kalbfleisch6, Timothy PL Smith1, Michael L Clawson1 and William W Laegreid1,8</t>
  </si>
  <si>
    <t>1 USDA, ARS, U. S. Meat Animal Research Center (USMARC), State Spur 18D, P.O. Box 166, Clay Center, NE 68933, USA, 
2 USDA, ARS, National Animal Disease Center (NADC), 2300 Dayton Avenue, Ames, IA 50010, USA, 
3 USDA, ARS, Beltsville Agricultural Research Center (BARC), 10300 Baltimore Avenue, Beltsville, MD 20705, USA, 
4 Washington State University, Department of Animal Sciences, P.O. Box 646353, Pullman, WA 99164, USA, 
5 USDA, ARS, SubTropical Agricultural Research Station (STARS), 22271 Chinsegut Hill Road, Brooksville, FL 34601- 4672, USA, 
6 University of Louisville, Center for Genetics and Molecular Medicine, 580 South Preston Street, Louisville, KY 40202, USA, 
7 IEH Laboratories &amp; Consulting Group, 15300 Bothell Way NE, Lake Forest Park, WA 98155 USA 
8 University of Illinois, Department of Veterinary Pathobiology, 2001 S. Lincoln Avenue, Urbana, IL 61802, USA</t>
  </si>
  <si>
    <t xml:space="preserve">1 USDA, ARS, U. S. Meat Animal Research Center (USMARC), State Spur 18D, P.O. Box 166, Clay Center, NE 68933, USA, 
2 USDA, ARS, National Animal Disease Center (NADC), 2300 Dayton Avenue, Ames, IA 50010, USA, 
3 USDA, ARS, Beltsville Agricultural Research Center (BARC), 10300 Baltimore Avenue, Beltsville, MD 20705, USA, 
5 USDA, ARS, SubTropical Agricultural Research Station (STARS), 22271 Chinsegut Hill Road, Brooksville, FL 34601- 4672, USA, </t>
  </si>
  <si>
    <t xml:space="preserve">© 2008 Heaton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</si>
  <si>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We thank J. Carnahan for outstanding technical assistance; P. Beska, L. Flathman, R. Godtel, R. Lee, S. Nejezchleb, S. Simcox, and K. Simmerman for expert technical support; P. Anderson, R. Bradley, B. Herman, L. Larsen, D. Light, and J. Wray for database and network support; D. Furman, C. Gill, S. Koepke, T. Leichleiter, and J. Ostdiek for purchasing and receiving support; S. Kluver and J. Rosch for secretarial assistance; R. Goode for invaluable assistance in identifying and collecting registered purebred cattle. We also thank the many commercial providers of bull semen, cattle breed associations, private cattle producers, and beef processors that generously donated their time, resources, and cattle germplasm to make this study possible.
This research was supported by the USDA National Research Initiative Competitive Grant No. 2005-35212-15890 (WWL), The National Institute of Allergy and Infectious Diseases-National Institutes of Health Competitive Grant No. PO1 AI 77774-01 (JAR), and the Agricultural Research Service.
Products and company names are necessary to accurately report the methods and results; however, the USDA neither guarantees nor warrants the standard of the product. Use of names by USDA implies no approval of the product to the exclusion of others that may also be suitable.</t>
  </si>
  <si>
    <t>10.1186/1753-6561-4-S3-O18</t>
  </si>
  <si>
    <t>BMC Proceedings 2010 4(Suppl 3):O18</t>
  </si>
  <si>
    <t>Multifunctional analysis of antigen-specific T cells: correlates of vaccine efficiency</t>
  </si>
  <si>
    <t>Mario Roederer</t>
  </si>
  <si>
    <t>Vaccine Research Center, National Institutes of Health, Bethesda, Maryland, USA</t>
  </si>
  <si>
    <t>© 2010 Roederer; licensee BioMed Central Ltd.</t>
  </si>
  <si>
    <t>10.1186/1479-5876-2-39</t>
  </si>
  <si>
    <t>Journal of Translational Medicine 2004 2:39</t>
  </si>
  <si>
    <t>RNA interference: learning gene knock-down from cell physiology</t>
  </si>
  <si>
    <t>Simone Mocellin1 and Maurizio Provenzano2</t>
  </si>
  <si>
    <t>1 Department of Oncological &amp; Surgical Sciences, University of Padova, Italy 
2 Department of Transfusion Medicine, Clinical Center, National Institutes of Health, Bethesda, MD, USA</t>
  </si>
  <si>
    <t>2 Department of Transfusion Medicine, Clinical Center, National Institutes of Health, Bethesda, MD, USA</t>
  </si>
  <si>
    <t xml:space="preserve">© 2004 Mocellin and Provenzano;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</si>
  <si>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t>
  </si>
  <si>
    <t>10.1186/1748-717X-3-26</t>
  </si>
  <si>
    <t>Radiation Oncology 2008 3:26</t>
  </si>
  <si>
    <t>Neuropsychological testing and biomarkers in the management of brain metastases</t>
  </si>
  <si>
    <t>Andrew Baschnagel1, Pamela L Wolters2 and Kevin Camphausen1</t>
  </si>
  <si>
    <t>1 Radiation Oncology Branch, National Cancer Institute, National Institutes of Health, 9000 Rockville Pike, Building 10-CRC, Room B2- 3561, Bethesda, Maryland, 20892, USA 
2 Medical Illness Counseling Center and National Cancer Institute, National Institutes of Health, Bethesda, USA</t>
  </si>
  <si>
    <t xml:space="preserve">© 2008 Baschnagel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</si>
  <si>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This work was supported in part by the Intramural Research Program of the NIH, National Cancer Institute, Center for Cancer Research. AB was supported through the Clinical Research Training Program, a public-private partnership supported jointly by the NIH and Pfizer Inc (via a grant to the Foundation for NIH from Pfizer Inc). PLW was supported by NCI contract #HHSN261200477004C with the Medical Illness Counseling Center.</t>
  </si>
  <si>
    <t>10.1186/1756-3305-3-113</t>
  </si>
  <si>
    <t>Parasites &amp; Vectors 2010 3:113</t>
  </si>
  <si>
    <t>Bovipain-2, the falcipain-2 ortholog, is expressed in intraerythrocytic stages of the tick-transmitted hemoparasite Babesia bovis</t>
  </si>
  <si>
    <t>María Mesplet1,5, Ignacio Echaide2, Mariana Dominguez1, Juan J Mosqueda3, Carlos E Suarez4, Leonhard Schnittger1,5, Monica Florin-Christensen1,5</t>
  </si>
  <si>
    <t>1 Instituto de Patobiología, Centro de Investigaciones en Ciencias Veterinarias y Agronómicas, Instituto Nacional de Tecnología Agropecuaria, INTA-Castelar, Argentina. 
2 Estación Experimental Agropecuaria, INTA-Rafaela, Argentina. 
3 Universidad Autónoma de Querétaro, Campus Juriquilla, México. 
4 Animal Disease Research Unit-USDA-ARS, Pullman, WA, USA. 
5 Consejo Nacional de Investigaciones Científicas y Técnicas (CONICET), Buenos Aires, Argentina.</t>
  </si>
  <si>
    <t xml:space="preserve">4 Animal Disease Research Unit-USDA-ARS, Pullman, WA, USA. </t>
  </si>
  <si>
    <t>© 2010 Mesplet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</si>
  <si>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The experimental work was supported by grants from ANPCyT (PICT 2002-00054) and INTA (AERG 232152), Argentina; the European Commission (INCO 003691 MEDLABAB, and INCO 245145 PIROVAC), and the Wellcome Trust (075800/Z/04/Z), UK. Salaries were provided by CONICET (MM, Ph.D. Fellow; and MFC and LS, Researchers); INTA (IE, MD), USDA (CES) and the Univeristy of Queretaro (JJM). The authors deeply thank Dr. João Ricardo Martins (IPVDF, Porto Alegre, Brasil) and Dra. María Solari (DILAVE"Miguel C. Rubino", Montevideo, Uruguay) for kindly providing Brazil and Uruguay B. bovis strain, respectively; Dr. Marisa Farber, Institute of Biotechnology (IB), CICVyA, INTA; and Med. Vet. Daniel Benitez, EEA-Mercedes, INTA, for the maintenance and provision of the Uruguay and Brazil isolates, and the BboM3P isolate, respectively. The assistance of Guillermo Maroniche, IB, CICVyA, INTA, for the observation of IFA slides and of Erick Lyons, UC Berkely, for his assistance in the Genome Evolution Analysis, are gratefully acknowledged.</t>
  </si>
  <si>
    <t>10.1186/1687-6180-2014-134</t>
  </si>
  <si>
    <t>EURASIP Journal on Advances in Signal Processing
December 2014, 2014:134</t>
  </si>
  <si>
    <t>An overview of GNSS remote sensing</t>
  </si>
  <si>
    <t>Kegen Yu 1
Chris Rizos 2
Derek Burrage 3
Andrew G Dempster 4
Kefei Zhang 5
Markus Markgraf 6</t>
  </si>
  <si>
    <t>1. School of Geodesy and GeomaticsWuhan UniversityWuhanChina
2. School of Civil and Environmental EngineeringUNSWSydneyAustralia
3. Oceanography Division, Naval Research LaboratoryStennis Space CenterUSA
4. Australian Centre for Space Engineering ResearchSchool of Electrical Engineering and Telecommunications, UNSWSydneyAustralia
5. SPACE Research CentreRMIT UniversityMelbourneAustralia
6. Section Space Flight TechnologyGerman Space Operations Center (DLR)WesslingGermany</t>
  </si>
  <si>
    <t>3. Oceanography Division, Naval Research LaboratoryStennis Space CenterUSA</t>
  </si>
  <si>
    <t>© 2014 Yu et al.; licensee Springer</t>
  </si>
  <si>
    <t>This is an Open Access article distributed under the terms of the Creative Commons Attribution License (http://creativecommons.org/licenses/by/4.0), which permits unrestricted use, distribution, and reproduction in any medium, provided the original work is properly credited.</t>
  </si>
  <si>
    <t>10.1186/s40478-016-0362-z</t>
  </si>
  <si>
    <t>Acta Neuropathologica Communications 2016 4:85</t>
  </si>
  <si>
    <t>Diminishing evidence for torsinA-positive neuronal inclusions in DYT1 dystonia</t>
  </si>
  <si>
    <t>Drew Pratt1, Karin Mente2, Shervin Rahimpour3, Nancy A. Edwards4, Sule Tinaz2,5, Brian D. Berman6, Mark Hallett2 and Abhik Ray-Chaudhury4</t>
  </si>
  <si>
    <t>1 Laboratory of Pathology, National Cancer Institute, National Institutes of Health, Bethesda, MD, USA. 
2 Human Motor Control Section, National Institute of Neurological Disorders and Stroke, National Institutes of Health, 10 Center Drive, Room 7D42, Bethesda, MD 20892, USA. 
3 Department of Neurosurgery, Duke University Medical Center, Durham, NC, USA. 
4 Surgical Neurology Branch, National Institute of Neurological Disorders and Stroke, National Institutes of Health, Bethesda, MD, USA. 
5 Department of Neurology, Yale</t>
  </si>
  <si>
    <t xml:space="preserve">1 Laboratory of Pathology, National Cancer Institute, National Institutes of Health, Bethesda, MD, USA. 
2 Human Motor Control Section, National Institute of Neurological Disorders and Stroke, National Institutes of Health, 10 Center Drive, Room 7D42, Bethesda, MD 20892, USA. 
4 Surgical Neurology Branch, National Institute of Neurological Disorders and Stroke, National Institutes of Health, Bethesda, MD, USA. </t>
  </si>
  <si>
    <t>© 2016 The Author(s).</t>
  </si>
  <si>
    <t>Open Access This article is distributed under the terms of the Creative Commons Attribution 4.0 International License (http://creativecommons.org/licenses/by/4.0/), which permits unrestricted use, distribution, and reproduction in any medium, provided you give appropriate credit to the original author(s) and the source, provide a link to the Creative Commons license, and indicate if changes were made. The Creative Commons Public Domain Dedication waiver (http://creativecommons.org/publicdomain/zero/1.0/) applies to the data made available in this article, unless otherwise stated.
This research was supported by the Intramural Research Program of the NIH, National Cancer Institute, Center for Cancer Research and the National Institute of Neurological Disorders and Stroke.
The NIH Office of Human Subject Research Protection has determined that this study is exempt from Institutional Review Board review.
The content of this publication does not necessarily reflect the views or policies of the Department of Health and Human Services, nor does mention of trade names, commercial products, or organizations imply endorsement by the US Government.</t>
  </si>
  <si>
    <t>10.1186/s13058-014-0453-3</t>
  </si>
  <si>
    <t>Breast Cancer Research 2014 16:453</t>
  </si>
  <si>
    <t>Anatomical localization of progenitor cells in human breast tissue reveals enrichment of uncommitted cells within immature lobules</t>
  </si>
  <si>
    <t>Lisa M Arendt1,2, Patricia J Keller1,2, Adam Skibinski1,2, Kevin Goncalves1,2, Stephen P Naber3, Rachel J Buchsbaum4 , Hannah Gilmore5, Steven E Come6 and Charlotte Kuperwasser1,2,7</t>
  </si>
  <si>
    <t>1 Developmental, Molecular, and Chemical Biology Department, Sackler School of Graduate Biomedical Sciences, Tufts University School of Medicine, 136 Harrison Ave, Boston, MA 02111, USA. 
2 Molecular Oncology Research Institute, Tufts Medical Center, 800 Washington St, Boston, MA 02111, USA.
3 Department of Pathology, Tufts Medical Center, 800 Washington St, Boston, MA 02111, USA. 
4 Department of Medicine, Tufts Medical Center, 800 Washington St, Boston, MA 02111, USA. 
5 Department of Pathology-Anatomic, UH Case Medical Center, 11100 Euclid Ave, Cleveland, OH 4410, USA. 
6 Breast Medical Oncology Program, Beth Israel Deaconess Medical Center, Dana Farber/Harvard Cancer Center, 330 Brookline Ave, Boston, MA 02215, USA.
7 Developmental, Molecular, and Chemical Biology Department, Tufts University School of Medicine, 800 Washington St, Box 5609, Boston, MA 02111, USA.</t>
  </si>
  <si>
    <t>10.1186/1297-9716-45-38</t>
  </si>
  <si>
    <t>Veterinary Research 2014 45:38</t>
  </si>
  <si>
    <t>Experimental infection of pregnant goats with bovine viral diarrhea virus (BVDV) 1 or 2</t>
  </si>
  <si>
    <t>Thomas Passler1, Kay P Riddell1, Misty A Edmondson1, Manuel F Chamorro1, John D Neill2, Bruce W Brodersen3, Heather L Walz1, Patricia K Galik1, Yijing Zhang1 and Paul H Walz1</t>
  </si>
  <si>
    <t>1 College of Veterinary Medicine, Departments of Clinical Sciences and Pathobiology, Auburn University, Auburn, AL 36849, USA. 
2 Ruminant Diseases and Immunology Research Unit, National Animal Disease Center, USDA, ARS, Ames, IA 50010, USA. 
3 School of Veterinary Medicine and Biomedical Sciences, University of Nebraska, Lincoln, NE 68508, USA.</t>
  </si>
  <si>
    <t xml:space="preserve">2 Ruminant Diseases and Immunology Research Unit, National Animal Disease Center, USDA, ARS, Ames, IA 50010, USA. </t>
  </si>
  <si>
    <t>© 2014 Passler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</si>
  <si>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credited. The Creative Commons Public Domain Dedication waiver (http://creativecommons.org/publicdomain/zero/1.0/) applies to the data made available in this article, unless otherwise stated.
This study was funded by Animal Health Research, Auburn University. The authors acknowledge the technical staff of the BVDV laboratories at Auburn University, especially Ms. Terri Hathcock.</t>
  </si>
  <si>
    <t>10.1186/1743-422X-10-195</t>
  </si>
  <si>
    <t>Virology Journal 2013 10:195</t>
  </si>
  <si>
    <t>A neutralization assay for respiratory syncytial virus using a quantitative PCR-based endpoint assessment</t>
  </si>
  <si>
    <t>Jan C Varada1,2, Belete Teferedegne1, R Lynne Crim2, Thembi Mdluli2,3, Susette Audet2, Keith Peden1, Judy Beeler2 and Haruhiko Murata1</t>
  </si>
  <si>
    <t xml:space="preserve"> 1 Laboratory of DNA Viruses, Division of Viral Products, OVRR, CBER, FDA, Bethesda, MD 20892, USA. 
2 Laboratory of Pediatric and Respiratory Viral Diseases, Division of Viral Products, OVRR, CBER, FDA, Bethesda, MD 20892, USA. 
3 Present affiliation: Weldon School of Biomedical Engineering, PurdueUniversity, West Lafayette, IN, USA.</t>
  </si>
  <si>
    <t xml:space="preserve"> 1 Laboratory of DNA Viruses, Division of Viral Products, OVRR, CBER, FDA, Bethesda, MD 20892, USA. 
2 Laboratory of Pediatric and Respiratory Viral Diseases, Division of Viral Products, OVRR, CBER, FDA, Bethesda, MD 20892, USA. </t>
  </si>
  <si>
    <t>© 2013 Varada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</si>
  <si>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This study was funded by a contract (Interagency Agreement Number 224-10-1018) from the Division of Microbiology and Infectious Diseases (DMID, NIAID, NIH, USA). We thank Sonnie Kim Grossman (DMID) for her support. J. V. was supported by an Oak Ridge Institute of Science and Education Fellowship through funds provided by DMID. We are grateful to Shuang Tang and Vladimir Lugovtsev for their critical review of this manuscript.</t>
  </si>
  <si>
    <t>10.1186/1476-511X-13-161</t>
  </si>
  <si>
    <t>Lipids in Health and Disease 2014 13:161</t>
  </si>
  <si>
    <t>Altered sphingoid base profiles in type 1 compared to type 2 diabetes</t>
  </si>
  <si>
    <t>Nancy Wei1, Jessica Pan2, Rodica Pop-Busui3, Alaa Othman4, Irina Alecu4, Thorsten Hornemann4 and Florian S Eichler2,5</t>
  </si>
  <si>
    <t>1 Department of Medicine, Massachusetts General Hospital, Harvard Medical School, 55 Fruit Street, Boston, MA 02114, USA. 
2 MGH Neuroscience Center, Department of Neurology, Harvard Medical School, 55 Fruit Street ACC 708, Boston, MA 02114, USA. 
3 Department of Internal Medicine, Metabolism Endocrinology and Diabetes, University of Michigan Health System, 1500 E. Medical Center Drive, Ann Arbor, MI 48109, USA. 
4 Institute for Clinical Chemistry, University Hospital Zurich, Rämistrasse 100, Zürich 8091, Switzerland. 
5 Department of Neurology, Massachusetts General Hospital, 55 Fruit Street, ACC 708, Boston, MA 02114, USA.</t>
  </si>
  <si>
    <t>10.1186/1559-0275-11-22</t>
  </si>
  <si>
    <t>Clinical Proteomics 2014 11:22</t>
  </si>
  <si>
    <t>Proteogenomic convergence for understanding cancer pathways and networks</t>
  </si>
  <si>
    <t>1) Emily S Boja and Henry Rodriguez</t>
  </si>
  <si>
    <t>1) Office of Cancer Clinical Proteomics Research, National Cancer Institute, National Institutes of Health, 31 Center Drive, MSC 2580, 20892 Bethesda, MD, USA</t>
  </si>
  <si>
    <t>© 2014 Boja and Rodriguez;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</si>
  <si>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credited. The Creative Commons Public Domain Dedication waiver (http://creativecommons.org/publicdomain/zero/1.0/) applies to the data made available in this article, unless otherwise stated.</t>
  </si>
  <si>
    <t>10.1186/1471-2156-13-97</t>
  </si>
  <si>
    <t>BMC Genetics 2012 13:97</t>
  </si>
  <si>
    <t>QTL affecting stress response to crowding in a rainbow trout broodstock population</t>
  </si>
  <si>
    <t>1) Caird E Rexroad III, Roger L Vallejo, Sixin Liu, Yniv Palti and Gregory M Weber</t>
  </si>
  <si>
    <t>1) USDA/ARS National Center for Cool and Cold Water Aquaculture, Leetown, WV, USA</t>
  </si>
  <si>
    <t>© 2012 Rexroad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</si>
  <si>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We would like to acknowledge the following people for providing excellent technical assistance including Roseanna Long, Kristy Shewbridge, and Brian Smith for genotyping; Lisa Radler, Jill Birkett, and David Payne for phenotyping fish for stress response; and Josh Kretzer, Jim Everson, Kyle Jenkins, Jenea McGowan, Kevin Melody for animal care. We are very grateful to Guangtu Gao for writing several PERL scripts used in genetic data analysis of this study. We are also very grateful to Dirk-Jan de Koning for generously sharing his expertise in methods of QTL analysis. Mention of trade names or commercial products in this publication is solely for the purpose of providing specific information and does not imply recommendation or endorsement by the U.S. Department of Agriculture. USDA is an equal opportunity provider and employer.</t>
  </si>
  <si>
    <t>10.1186/1471-2164-14-378</t>
  </si>
  <si>
    <t>BMC Genomics 2013 14:378</t>
  </si>
  <si>
    <t>Transcriptional adaptation of pneumococci and human pharyngeal cells in the presence of a virus infection</t>
  </si>
  <si>
    <t>Sheila Z Kimaro Mlacha1,2,6, Teresa C T Peret3, Nikhil Kumar2, Sandra Romero-Steiner4, Julie C Dunning Hotopp2, Nadeeza Ishmael2, Valerie Grinblat-Huse2, David R Riley2, Dean D Erdman3, George M Carlone4, Jacquelyn Sampson4, J Anthony G Scott1,5 and Hervé Tettelin2</t>
  </si>
  <si>
    <t>1 Kenya Medical Research Institute – Wellcome Trust Research Programme, Kilifi, Kenya. 
2 Department of Microbiology and Immunology, Institute for Genome Sciences, University of Maryland School of Medicine, Baltimore, MD, USA. 
3 Division of Viral Diseases, Centers for Disease Control and Prevention, Atlanta, GA, USA. 
4 Division of Bacterial Diseases, Centers for Disease Control and Prevention, Atlanta, GA, USA. 
5 Nuffield Department of Clinical Medicine, University of Oxford, Oxford, UK. 
6 Present address: Respiratory &amp; Meningeal Pathogens Research Unit, University of the Witwatersrand/Medical Research Council, Johannesburg, South Africa.</t>
  </si>
  <si>
    <t xml:space="preserve">3 Division of Viral Diseases, Centers for Disease Control and Prevention, Atlanta, GA, USA. 
4 Division of Bacterial Diseases, Centers for Disease Control and Prevention, Atlanta, GA, USA. </t>
  </si>
  <si>
    <t>© 2013 Kimaro Mlacha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</si>
  <si>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This work was supported by grants from the Wellcome Trust to Prof. Anthony Scott (081835) and University of Maryland internal funds to Dr. Hervé Tettelin. The authors wish to thank Dr. Norman Lee (George Washington University, Washington DC, USA) and the Pathogen Functional Genomics Resource Center (PFGRC) at the J. Craig Venter Institute (JCVI, Rockville, MD, USA) for providing microarray slides, Gowrisankar Rajam (Centers for Disease Control and Prevention, CDC, Atlanta, GA, USA) for technical assistance and Margaret Mackinnon and Greg Fegan (KEMRI/Wellcome Trust, Kilifi, Kenya) for expert advice on statistical methods.</t>
  </si>
  <si>
    <t>10.1186/s12936-015-0759-3</t>
  </si>
  <si>
    <t>Malaria Journal 2015 14:254</t>
  </si>
  <si>
    <t>Preventing malaria transmission by indoor residual spraying in Malawi: grappling with the challenge of uncertain sustainability</t>
  </si>
  <si>
    <t>Emmanuel Chanda1, Themba Mzilahowa2, John Chipwanya3, Shadreck Mulenga3, Doreen Ali3, Peter Troell4, Wilfred Dodoli5, John M Govere6 and John Gimnig7</t>
  </si>
  <si>
    <t xml:space="preserve">1Malaria Vector Control Consultant, Lusaka, Zambia. 
2 Malaria Alert Centre, Chichiri, Blantyre, Malawi. 
3 Ministry of Health, National Malaria Control Programme,Lilongwe, Malawi. 
4 USAID/PMI, Country Office, Lilongwe, Malawi. 
5 World Health Organization, Country Office, Lilongwe, Malawi. 
6 Malaria Vector Control Consultant, Nelspruit, Mpumalanga, South Africa. 
7 Centers for Disease Control and Prevention, Atlanta, GA, USA. </t>
  </si>
  <si>
    <t xml:space="preserve">4 USAID/PMI, Country Office, Lilongwe, Malawi. 
7 Centers for Disease Control and Prevention, Atlanta, GA, USA. </t>
  </si>
  <si>
    <t>© 2015 Chanda et al.</t>
  </si>
  <si>
    <t>This article is distributed under the terms of the Creative Commons Attribution 4.0 International License (http://creativecommons.org/licenses/by/4.0/), which permits unrestricted use, distribution, and reproduction in any medium, provided you give appropriate credit to the original author(s) and the source, provide a link to the Creative Commons license, and indicate if changes were made. The Creative Commons Public Domain Dedication waiver (http://creativecommons.org/publicdomain/zero/1.0/) applies to the data made available in this article, unless otherwise stated.
The authors gratefully acknowledge the NMCP and Ministry of Health staff for facilitating the data collection and review. This study was supported by the PMI/CDC in Malawi.</t>
  </si>
  <si>
    <t>10.1186/bcr433</t>
  </si>
  <si>
    <t>Breast Cancer Research 2002 4:R3</t>
  </si>
  <si>
    <t>Gene expression profiles derived from fine needle aspiration correlate with response to systemic chemotherapy in breast cancer</t>
  </si>
  <si>
    <t>Christos Sotiriou1,2, Trevor J Powles3, Mitch Dowsett3, Amir A Jazaeri1, Andrew L Feldman4, Laura Assersohn3, Chandramouli Gadisetti1, Steven K Libutti4 and Edison T Liu1,5</t>
  </si>
  <si>
    <t>1 Division of Clinical Sciences, Advanced Technology Center, National Cancer Institute, National Institutes of Health, Gaithersburg, USA 
2 Chemotherapy Unit, Microarray Facility, Jules Bordet Institute, Free University of Brussels, Brussels, Belgium
3 Royal Marsden NHS Trust Hospital, London &amp; Surrey, UK
4 Surgical Branch, National Cancer Institute, National Institutes of Health, Gaithersburg, USA
5 Genome Institute of Singapore, Singapore</t>
  </si>
  <si>
    <t>1 Division of Clinical Sciences, Advanced Technology Center, National Cancer Institute, National Institutes of Health, Gaithersburg, USA 
4 Surgical Branch, National Cancer Institute, National Institutes of Health, Gaithersburg, USA</t>
  </si>
  <si>
    <t>© 2002 Sotiriou et al., licensee BioMed Central Ltd</t>
  </si>
  <si>
    <t>We are grateful to Dr Richard Simon and Dr Amy Peng, who provided the BRB ArrayTools software. This work was supported in part by the 'Fonds National de la Recherche Scientifique', Belgium, grant Ext 260, V6/5/2-ILF, 14773 to Christos Sotiriou.</t>
  </si>
  <si>
    <t>10.1186/1479-5868-10-57</t>
  </si>
  <si>
    <t>International Journal of Behavioral Nutrition and Physical Activity 2013 10:57</t>
  </si>
  <si>
    <t>Perceived neighborhood environment and physical activity in 11 countries: Do associations differ by country?</t>
  </si>
  <si>
    <t>Ding Ding1,2,3, Marc A Adams1,4, James F Sallis1, Gregory J Norman1, Melbourn F Hovell2, Christina D Chambers1, C Richard Hofstetter2, Heather R Bowles5, Maria Hagströmer6,7, Cora L Craig8, Luis Fernando Gomez9, Ilse De Bourdeaudhuij10, Duncan J Macfarlane11, Barbara E Ainsworth12, Patrick Bergman13, Fiona C Bull14, Harriette Carr15, Lena Klasson-Heggebo16, Shigeru Inoue17, Norio Murase18, Sandra Matsudo19, Victor Matsudo19, Grant McLean20, Michael Sjöström21, Heidi Tomten22, Johan Lefevre23, Vida Volbekiene24 and Adrian E Bauman3</t>
  </si>
  <si>
    <t>1 Department of Family Preventive Medicine, University of California San Diego, La Jolla, California, USA. 
2 Graduate School of Public Health, San Diego State University, San Diego, California, USA. 
3 Faculty of Medicine, Sydney School of Public Health, University of Sydney, Camperdown, New South Wales, Australia. 
4 School of Nutrition and Health Promotion, Arizona State University, Phoenix, ArizonaUSA. 
5 Risk Factor Monitoring and Methods Branch, Applied Research Program, National Cancer Institute, Bethesda, Maryland, USA. 
6 Division of Physiotherapy, Karolinska Institute, Stockholm, Sweden. 
7 Department of Neurobiology Care Sciences and Society, Karolinska Institute, Stockholm, Sweden. 
8 Canadian Fitness and Lifestyle Research Institute, Ottawa, Canada. 
9 Pontificia Universidad Javeriana, Bogotá, Colombia. 
10 Department of Movement and Sport Sciences, Ghent University, Ghent, Belgium. 
11 Institute of Human Performance, University of Hong Kong (Macfarlane), Hong Kong, China. 
12 School of Nutrition and Health Promotion, Arizona State University, Phoenix, Arizona, USA. 
13 School of Education, Psychology and Sports Science, Linneaus University, Kalmar, Sweden.
14 School of Population Health, The University of Western Australia, Crawley, Western Australia, Australia. 
15 New Zealand Ministry of Health, Wellington, New Zealand. 
16 Valnesfjord Rehabilitation Center, Osterkloft, Norway. 
17 Department of Preventive Medicine and Public Health, Tokyo Medical University, Tokyo, Japan. 
18 Department of Sports Medicine for Health Promotion, Tokyo Medical University, Tokyo, Japan. 
19 Center of Studies of the Physical Fitness Research Center from São Caetano do Sul, CELAFISCS, São Paulo, Brazil. 
20 Sport New Zealand (McLean), Wellington, New Zealand. 
21 Department of Biosciences and Nutrition at Novum, Unit for Preventive Nutrition, Karolinska Institute, Stockholm, Sweden. 
22 Oppegård Municipality, Oppegård, Norway. 
23 Department of Kinesiology and Rehabilitation Sciences, Katholic University, Leuven, Belgium. 
24 Department of Sport Science, Lithuanian Academy of Physical Education, Kaunas, Lithuania.</t>
  </si>
  <si>
    <t xml:space="preserve">5 Risk Factor Monitoring and Methods Branch, Applied Research Program, National Cancer Institute, Bethesda, Maryland, USA. </t>
  </si>
  <si>
    <t>© 2013 Ding et al.; licensee BioMed Central Ltd.</t>
  </si>
  <si>
    <t>10.1186/gb-2007-8-10-r223</t>
  </si>
  <si>
    <t>Genome Biology 2007 8:R223</t>
  </si>
  <si>
    <t>Comparative genomic analysis of fungal genomes reveals intron-rich ancestors</t>
  </si>
  <si>
    <t>Jason E Stajich*†, Fred S Dietrich* and Scott W Roy*‡</t>
  </si>
  <si>
    <t xml:space="preserve">* Department of Molecular Genetics and Microbiology, Center for Genome Technology, Institute for Genome Science and Policy, Duke University, Durham, NC 27710, USA. 
† Miller Institute for Basic Research and Department of Plant and Microbial Biology, 111 Koshland Hall #3102, University of California, Berkeley, CA 94720-3102, USA. 
‡ National Center for Biotechnology Information, National Library of Medicine, National Institutes of Health, 8600 Rockville Pike, Bethesda, MD 20894, USA. </t>
  </si>
  <si>
    <t xml:space="preserve">‡ National Center for Biotechnology Information, National Library of Medicine, National Institutes of Health, 8600 Rockville Pike, Bethesda, MD 20894, USA. </t>
  </si>
  <si>
    <t xml:space="preserve">© 2007 Stajich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</si>
  <si>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We wish to thank BA Friedman, MW Hahn, TY James, V Maselli, MK Uyenoyama, and M Yandell for helpful discussion of this work. SWR thanks Walter Gilbert, Daniel Hartl, and David Penny for financial and intellectual support through the course of the project. We also thank HD Nguyen for kindly providing the C code for their method, M Csűrös for making Java implementation of his approach available on his website and L Carmel for assistance getting EREM to run. Computational analysis and genome annotation pipelines were performed on the Duke Shared Cluster Resource in the Center for Computational Science, Engineering, and Medicine. Website hosting for [50] is provided by the Duke Institute for Genome Science and Policy. JES was supported by an NSF graduate research fellowship and FSD was supported by NIH grant NS042263-03.</t>
  </si>
  <si>
    <t>10.1186/1471-2180-10-264</t>
  </si>
  <si>
    <t>BMC Microbiology 2010 10:264</t>
  </si>
  <si>
    <t>The tricarboxylic acid cycle in Shewanella oneidensis is independent of Fur and RyhB control</t>
  </si>
  <si>
    <t>Yunfeng Yang1,2, Lee Ann McCue3, Andrea B Parsons2, Sheng Feng4, Jizhong Zhou1,2,5</t>
  </si>
  <si>
    <t>1 Department of Environmental Science and Engineering, Tsinghua University, Beijing 100084, China. 
2 Biosciences Division, Oak Ridge National Laboratory, Oak Ridge, TN 37831, USA. 
3 Pacific Northwest National Laboratory, Richland, WA 99352, USA. 
4 Department of Biostatistics and Bioinformatics, Duke University, Durham, NC 27710, USA. 
5 Institute for Environmental Genomics and Department of Botany and Microbiology, University of Oklahoma, Norman, OK 73019, USA.</t>
  </si>
  <si>
    <t>2 Biosciences Division, Oak Ridge National Laboratory, Oak Ridge, TN 37831, USA. 
3 Pacific Northwest National Laboratory, Richland, WA 99352, USA.</t>
  </si>
  <si>
    <t>© 2010 Yang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</si>
  <si>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We thank Choo Yieng Hamilton, Chris Hemme and Charles X. Guan for technical support. This work was supported by The United States Department of Energy's Office of Biological and Environmental Research under the Genomics:GTL Program through the Shewanella Federation, and the Microbial Genome Program. Oak Ridge National Laboratory is managed by University of Tennessee-Battelle LLC for the Department of Energy under contract DE-AC05-00OR22725. PNNL is operated by Battelle for the US Department of Energy under Contract DE-AC06-76RLO 1830.</t>
  </si>
  <si>
    <t>10.1186/ar2271</t>
  </si>
  <si>
    <t>Arthritis Research &amp; Therapy 2007 9:R73</t>
  </si>
  <si>
    <t>Diurnal secretion of growth hormone, cortisol, and dehydroepiandrosterone in pre- and perimenopausal women with active rheumatoid arthritis: a pilot case-control study</t>
  </si>
  <si>
    <t>Marc R Blackman1, Ranganath Muniyappa1, Mildred Wilson2, Barbara E Moquin1, Howard L Baldwin1, Kelli A Wong1, Christopher Snyder2, Michael Magalnick2, Shaan Alli2, James Reynolds3, Seth M Steinberg4 and Raphaela Goldbach-Mansky2</t>
  </si>
  <si>
    <t>1 Endocrine Section, Laboratory of Clinical Investigation, National Center for Complementary and Alternative Medicine, National Institutes of Health, 9000 Rockville Pike, Bethesda, MD 20892, USA
2 Office of the Clinical Director, National Institute of Arthritis and Musculoskeletal and Skin Diseases, National Institutes of Health, 9000 Rockville Pike, Bethesda, MD 20892, USA
3 Department of Radiology, Warren Magnuson Clinical Center, National Institutes of Health, 9000 Rockville Pike, Bethesda, MD 20892, USA 
4 Biostatistics and Data Management Section, Center for Cancer Research, National Cancer Institute, National Institutes of Health, 9000 Rockville Pike, Bethesda, MD 20892, USA</t>
  </si>
  <si>
    <t xml:space="preserve">© 2007 Blackman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</si>
  <si>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This investigation was supported by the Intramural Research Programs of the National Center for Complementary and Alternative Medicine and the National Institute on Arthritis, Musculoskeletal and Skin Diseases, the Department of Radiology of the Warren Grant Magnuson Clinical Center, and the National Cancer Institute, NIH (Bethesda, MD, USA). The authors thank Salvatore Alesci and Giovanni Cizza for their constructive comments upon reviewing this manuscript.</t>
  </si>
  <si>
    <t>10.1186/s12883-015-0272-x</t>
  </si>
  <si>
    <t>BMC Neurology 2015 15:19</t>
  </si>
  <si>
    <t>Effect of nicotinamide mononucleotide on brain mitochondrial respiratory deficits in an Alzheimer’s disease-relevant murine model</t>
  </si>
  <si>
    <t>Aaron N Long1,2, Katrina Owens1, Anna E Schlappal3,6, Tibor Kristian1,4, Paul S Fishman2,5 and Rosemary A Schuh1,2</t>
  </si>
  <si>
    <t>1 Research Service, VAMHCS, 10 North Greene Street, Baltimore, MD 21201, USA. 
2 Department of Neurology, University of Maryland, School of Medicine, Baltimore, MD 21201, USA. 
3 Program in Neuroscience and Cognitive Sciences, University of Maryland, College Park, MD 20742, USA. 
4 Department of Anesthesiology, Center for Shock, Trauma and Anesthesiology Research, School of Medicine, Baltimore, MD 21201, USA. 
5 Neurology Service, VAMHCS, Baltimore, MD 21201, USA. 
6 Present address: Department of Neurotrauma, Henry M. Jackson Foundation, Naval Medical Research Center, Silver Spring, MD 20910, USA.</t>
  </si>
  <si>
    <t xml:space="preserve">1 Research Service, VAMHCS, 10 North Greene Street, Baltimore, MD 21201, USA. 
5 Neurology Service, VAMHCS, Baltimore, MD 21201, USA. </t>
  </si>
  <si>
    <t>© 2015 Long et al.; licensee BioMed Central.</t>
  </si>
  <si>
    <t>This is an Open Access article distributed under the terms of the Creative Commons Attribution License (http://creativecommons.org/licenses/by/4.0), which permits unrestricted use, distribution, and reproduction in any medium, provided the original work is properly credited. The Creative Commons Public Domain Dedication waiver (http://creativecommons.org/publicdomain/zero/1.0/) applies to the data made available in this article, unless otherwise stated.
APP(swe) and PS1(ΔE9) cDNA was a kind gift from Dr. David Borchelt. The mEYFP construct was a kind gift from Dr. Krish Chandrasekaran and Dr. Tibor Kristian. We would like to thank Mary Remington for generating the DNA construct. This work was supported by grants from the VA Research Service Rehabilitation R&amp;D REAP (RAS, PSF), Biomedical R&amp;D CDA02 (RAS), Biomedical R&amp;D Merit BX000917 (TK), and NIH (AG031387-MA Ottinger and AES).</t>
  </si>
  <si>
    <t>10.1186/s40064-016-2109-5</t>
  </si>
  <si>
    <t>SpringerPlus
December 2016, 5:273</t>
  </si>
  <si>
    <t>Detecting and classifying method based on similarity matching of Android malware behavior with profile</t>
  </si>
  <si>
    <t>Jae-wook Jang 1
Jaesung Yun 1
Aziz Mohaisen 2
Jiyoung Woo 1
Huy Kang Kim 1</t>
  </si>
  <si>
    <t>1. Graduate School of Information SecurityKorea UniversitySeoulRepublic of Korea
2. Computer Science and Engineering DepartmentState University of New York at Buffalo (SUNY Buffalo)BuffaloUSA</t>
  </si>
  <si>
    <t>10.1186/1471-2458-7-340</t>
  </si>
  <si>
    <t>BMC Public Health 2007 7:340</t>
  </si>
  <si>
    <t>The physical and mental health of a large military cohort: baseline functional health status of the Millennium Cohort</t>
  </si>
  <si>
    <t xml:space="preserve">Tyler C Smith1, Mark Zamorski2, Besa Smith1, James R Riddle3, Cynthia A LeardMann1, Timothy S Wells3, Charles C Engel4, Charles W Hoge5, Joyce Adkins6, Dan Blaze7 </t>
  </si>
  <si>
    <t>1 Department of Defense Center for Deployment Health Research, Naval Health Research Center, San Diego, CA, USA., 
2 Deployment Health Section, Directorate of Medical Policy, Canadian Forces Health Services Group Headquarters and Department of Family Medicine, University of Ottawa, Ottawa, Ontario, Canada., 
3 Air Force Research Laboratory, Wright-Patterson Air Force Base, OH, USA., 
4 Deployment Health Clinical Center, Walter Reed Army Medical Center, Silver Spring, MD, USA., 
5 Department of Psychiatry and Behavioral Sciences, Walter Reed Army Institute of Research, Silver Spring, MD, USA., 
6 Office of the Assistant Secretary of Defense for Health Affairs, Force Health Protection, the Pentagon, Washington, DC, USA. and 7Duke University Medical Center, Durham, NC, USA.</t>
  </si>
  <si>
    <t>1 Department of Defense Center for Deployment Health Research, Naval Health Research Center, San Diego, CA, USA., 
3 Air Force Research Laboratory, Wright-Patterson Air Force Base, OH, USA., 
4 Deployment Health Clinical Center, Walter Reed Army Medical Center, Silver Spring, MD, USA., 
5 Department of Psychiatry and Behavioral Sciences, Walter Reed Army Institute of Research, Silver Spring, MD, USA., 
6 Office of the Assistant Secretary of Defense for Health Affairs, Force Health Protection, the Pentagon, Washington, DC, USA. and 7Duke University Medical Center, Durham, NC, USA.</t>
  </si>
  <si>
    <t xml:space="preserve">© 2007 Smith et al; licensee BioMed Central Ltd. </t>
  </si>
  <si>
    <t>This is an Open Access article distributed under the terms of the Creative Commons Attribution License (http://creativecommons.org/licenses/by/2.0), which permits unrestricted use, distribution, and reproduction in any medium, provided the original work is properly cited.
We thank Scott L. Seggerman from the Management Information Division, Defense Manpower Data Center, Seaside, California. Additionally, we thank Lacy Farnell; Isabel Jacobson; Travis Leleu; Robb Reed; Steven Spiegel; Kari Welch, Charlene Wong, and Jim Whitmer from the Department of Defense Center for Deployment Health Research, Naval Health Research Center; and Michelle Stoia, also from the Naval Health Research Center. We also thank COL Karl E. Friedl and all the professionals from the US Army Medical Research and Materiel Command, especially those from the Military Operational Medicine Research Program, Fort Detrick, Maryland. We appreciate the support of the Henry M. Jackson Foundation for the Advancement of Military Medicine, Rockville, Maryland, USA.
This represents report 06–26, supported by the US Department of Defense, under Work Unit no. 60002. The views expressed in this article are those of the authors and do not reflect the official policy or position of the US Department of the Navy, US Department of the Army, US Department of the Air Force, US Department of Defense, US Department of Veterans Affairs, or the US Government. This research has been conducted in compliance with all applicable federal regulations governing the protection of human subjects in research (Protocol NHRC.2000.007).</t>
  </si>
  <si>
    <t>10.1186/1475-2875-11-312</t>
  </si>
  <si>
    <t>Malaria Journal 2012 11:312</t>
  </si>
  <si>
    <t>Optimization of flow cytometric detection and cell sorting of transgenic Plasmodium parasites using interchangeable optical filters</t>
  </si>
  <si>
    <t>Ivan A Vorobjev1,2, Kathrin Buchholz3, Prashant Prabhat4, Kenneth Ketman1, Elizabeth S Egan3, Matthias Marti3, Manoj T Duraisingh3 and Natasha S Barteneva1</t>
  </si>
  <si>
    <t>1 Immune Disease Institute and Program in Cellular and Molecular Medicine, Children’s Hospital, D-239, 200 Longwood Avenue, 02115, Boston, MA, USA. 
2 A.N. Belozersky Institute for Physico-Chemical Biology and Department of Biology, M.V. Lomonosov Moscow State University, Moscow, Russia.
3 Department of Immunology and Infectious Diseases, Harvard School of Public Health, Boston, MA, USA. 
4 Semrock Inc, RochesterNY, USA.</t>
  </si>
  <si>
    <t>10.1186/1743-422X-9-246</t>
  </si>
  <si>
    <t>Virology Journal 2012 9:246</t>
  </si>
  <si>
    <t>Whole genome sequencing of phage resistant Bacillus anthracismutants reveals an essential role for cell surface anchoring protein CsaB in phage AP50c adsorption</t>
  </si>
  <si>
    <t>Kimberly A Bishop-Lilly1, Roger D Plaut2, Peter E Chen1, Arya Akmal1, Kristin M Willner1, Amy Butani1, Shakia Dorsey1, Vishwesh Mokashi1, Alfred J Mateczun1, Carol Chapman1, Matroner George1, Truong Luu1, Timothy D Read3, Richard Calendar4, Scott Stibitz2 and Shanmuga Sozhamannan1</t>
  </si>
  <si>
    <t>1 NMRC-Frederick, 8400 Research Plaza, Ft. Detrick, MD 21702, USA. 
2 Division of Bacterial, Parasitic, and Allergenic Products, Center for Biologics Evaluation and Research, Food and Drug Administration, 8800 Rockville Pike, Bethesda, MD 20892, USA. 
3 Department of Human Genetics, Department of Medicine, Division of Infectious Diseases, Emory University School of Medicine, Atlanta, GA 30322, USA. 
4 Department of Molecular and Cell Biology, University of California Berkeley, Berkeley, CA 94720, USA.</t>
  </si>
  <si>
    <t xml:space="preserve">1 NMRC-Frederick, 8400 Research Plaza, Ft. Detrick, MD 21702, USA. 
2 Division of Bacterial, Parasitic, and Allergenic Products, Center for Biologics Evaluation and Research, Food and Drug Administration, 8800 Rockville Pike, Bethesda, MD 20892, USA. </t>
  </si>
  <si>
    <t>© 2012 Bishop-Lilly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</si>
  <si>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The views expressed in this article are those of the authors and do not necessarily reflect the official policy or position of the Department of the Navy, Department of Defense, nor the U.S. Government. The BDRD, NMRC authors are employees of the U.S. Government. This work was prepared as part of their official duties. Title 17 U.S.C. Â§105 provides that “Copyright protection under this title is not available for any work of the United States Government.” Title 17 U.S.C. Â§101 defines a U.S. Government work as a work prepared by a military service member or employee of the U.S. Government as part of that person's official duties. We would like to thank Michael J Delannoy (JHU EM facility) for help with the electron microscopy.</t>
  </si>
  <si>
    <t>10.1186/1478-7547-5-1</t>
  </si>
  <si>
    <t>Cost Effectiveness and Resource Allocation 2007 5:1</t>
  </si>
  <si>
    <t>Reconciling competing priorities in commissioning: the future of bone densitometry service for North Wales</t>
  </si>
  <si>
    <t>Robert L Atenstaedt1,2, Sandra Payne1, Richard Roberts1, Ian Russell1,2, Daphne Russell2 and Rhiannon Tudor Edwards1,3</t>
  </si>
  <si>
    <t>1 National Public Health Service for Wales (North Wales Region), Mold CH7 1PZ, UK, 
2 Institute for Medical &amp; Social Care Research, University of Wales, Bangor LL57 2PX, UK 
3 Centre for Economics and Policy in Health, University of Wales, Bangor LL57 1UT, UK</t>
  </si>
  <si>
    <t xml:space="preserve">1 National Public Health Service for Wales (North Wales Region), Mold CH7 1PZ, UK, </t>
  </si>
  <si>
    <t>10.1186/1743-422X-8-159</t>
  </si>
  <si>
    <t>Virology Journal 2011 8:159</t>
  </si>
  <si>
    <t>Hepatitis E virus ORF2 protein over-expressed by baculovirus in hepatoma cells, efficiently encapsidates and transmits the viral RNA to naïve cells</t>
  </si>
  <si>
    <t>Mohammad K Parvez1,3, Robert H Purcell2 and Suzanne U Emerson1</t>
  </si>
  <si>
    <t>1 Molecular Hepatitis Section, Laboratory of Infectious Diseases, National Institute of Allergy and Infectious Diseases, National Institutes of Health, 50 South Drive, Bethesda, MD 20892-8009, USA. 
2 Hepatitis Viruses Section, Laboratory of Infectious Diseases, National Institute of Allergy and Infectious Diseases, National Institutes of Health, 50 South Drive, Bethesda, MD 20892- 8009, USA. 
3 Department of Pharmacognosy, King Saud University College of Pharmacy, Riyadh, KSA.</t>
  </si>
  <si>
    <t xml:space="preserve">1 Molecular Hepatitis Section, Laboratory of Infectious Diseases, National Institute of Allergy and Infectious Diseases, National Institutes of Health, 50 South Drive, Bethesda, MD 20892-8009, USA. 
2 Hepatitis Viruses Section, Laboratory of Infectious Diseases, National Institute of Allergy and Infectious Diseases, National Institutes of Health, 50 South Drive, Bethesda, MD 20892- 8009, USA. </t>
  </si>
  <si>
    <t>© 2011 Parvez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</si>
  <si>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This work was supported by the Intramural Research Program of the National Institute of Allergy and Infectious Diseases, National Institutes of Health, USA. The technical support of Kristina Faulk in flow cytometry and Danielle Burke in Western blot is acknowledged.</t>
  </si>
  <si>
    <t>10.1186/cc11658</t>
  </si>
  <si>
    <t>Critical Care 2012 16:R176</t>
  </si>
  <si>
    <t>Does a reduced glucose intake prevent hyperglycemia in children early after cardiac surgery? a randomized controlled crossover study</t>
  </si>
  <si>
    <t>Carlijn TI de Betue1, Sascha CAT Verbruggen2, Henk Schierbeek3, Shaji K Chacko4, Ad JJC Bogers5, Johannes B van Goudoever3,6 and Koen FM Joosten2</t>
  </si>
  <si>
    <t>1 Intensive Care and Department of Pediatric Surgery, Erasmus MC - Sophia Children’s Hospital, University Medical Center Rotterdam, Dr. Molewaterplein 60, 3015 GJ, Rotterdam, The Netherlands. 
2 Department of Pediatrics, Erasmus MC - Sophia Children’s Hospital, University Medical Center Rotterdam, Dr. Molewaterplein 60, 3015 GJ, Rotterdam, The Netherlands. 
3 Department of Pediatrics, Emma Children’s Hospital, Academic Medical Center, University of Amsterdam, Meibergdreef 9. 1105 AZ, Amsterdam, The Netherlands.
4 Department of Pediatrics, Baylor College of Medicine, USDA-ARS Children’s Nutrition Research Center, 1100 Bates Street, Houston, TX 77030, USA.
5 Department of Cardiothoracic Surgery, Erasmus MC, University Medical Center Rotterdam, Dr. Molewaterplein 50, 3015 GE, Rotterdam, The Netherlands. 
6 Department of Pediatrics, VU University Medical Center, De Boelelaan 1117, 1081 HV, Amsterdam, The Netherlands.</t>
  </si>
  <si>
    <t>4 Department of Pediatrics, Baylor College of Medicine, USDA-ARS Children’s Nutrition Research Center, 1100 Bates Street, Houston, TX 77030, USA.</t>
  </si>
  <si>
    <t>© 2012 de Betue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</si>
  <si>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Our gratitude goes out to the patients and their parents for participation in the study. We thank the anesthetists of the Thorax Center, Erasmus MC, Rotterdam, The Netherlands, for their support in the pre-operative setting and for helping to obtain informed consent. We thank Marianne Maliepaard, Gardi Minderman-Voortman, and Kristien Dorst for their contributions, Ko Hagoort for careful editing, and Dick Tibboel for careful review of the manuscript. We are grateful to the nursing and medical staffs of the Intensive Care of Erasmus MC-Sophia Children's Hospital for their assistance and support in executing the experimental protocol. The study was financially supported by the Sophia Children's Hospital Research Fund (SSWO). SSWO was not involved in the study design, data collection, analysis and interpretation of data, or submitting decisions.</t>
  </si>
  <si>
    <t>10.1186/gb-2011-12-4-r40</t>
  </si>
  <si>
    <t>Genome Biology 2011 12:R40</t>
  </si>
  <si>
    <t>Comparative genome sequence analysis underscores mycoparasitism as the ancestral life style of Trichoderma</t>
  </si>
  <si>
    <t>Christian P Kubicek1, Alfredo Herrera-Estrella2, Verena Seidl-Seiboth1, Diego A Martinez3, Irina S Druzhinina1, Michael Thon4, Susanne Zeilinger1, Sergio Casas-Flores5, Benjamin A Horwitz6, Prasun K Mukherjee7, Mala Mukherjee6, László Kredics8, Luis D Alcaraz2, Andrea Aerts9, Zsuzsanna Antal8, Lea Atanasova1, Mayte G Cervantes-Badillo5, Jean Challacombe9, Olga Chertkov9, Kevin McCluskey10, Fanny Coulpier11,Nandan Deshpande12, Hans von Döhren13, Daniel J Ebbole14, Edgardo U Esquivel-Naranjo2, Erzsébet Fekete15, Michel Flipphi16, Fabian Glaser6, Elida Y Gómez-Rodríguez5, Sabine Gruber1, Cliff Han9, Bernard Henrissat17,Rosa Hermosa4, Miguel Hernández-Oñate2, Levente Karaffa15, Idit Kosti6, Stéphane Le Crom11, Erika Lindquist9, Susan Lucas9, Mette Lübeck18, Peter S Lübeck18, Antoine Margeot19, Benjamin Metz1, Monica Misra9, Helena Nevalainen12, Markus Omann1, Nicolle Packer12, Giancarlo Perrone20, Edith E Uresti-Rivera5, Asaf Salamov9 , Monika Schmoll1, Bernhard Seiboth1, Harris Shapiro9, Serenella Sukno4, Juan Antonio Tamayo-Ramos21, Doris Tisch1, Aric Wiest10, Heather H Wilkinson14, Michael Zhang9, Pedro M Coutinho17, Charles M Kenerley14, Enrique Monte4, Scott E Baker9,22 and Igor V Grigoriev9</t>
  </si>
  <si>
    <t>1 Area Gene Technology and Applied Biochemistry, Institute of Chemical Engineering Vienna University of Technology, Getreidemarkt 9, 1060 Vienna, Austria. 
2 Laboratorio Nacional de Genómica para la Biodiversidad, Cinvestav Campus Guanajuato, Km. 9.6 Libramiento Norte, Carretera Irapuato-León, 36821 Irapuato, Mexico. 
3 Broad Institute of MIT and Harvard, 301 Binney St, Cambridge, MA 02142, USA. 
4 Centro Hispanoluso de Investigaciones Agrarias (CIALE), Department of Microbiology and Genetics, University of Salamanca, Calle Del Duero, 12, Villamayor 37185, Spain. 
5 División de Biología Molecular, Instituto Potosino de Investigación Científica y Tecnológica, Camino a la Presa San José, No. 2055, Colonia Lomas 4a Sección, San Luis Potosí, SLP., 78216, México. 
6 Department of Biology, Technion - Israel Institute of Technology, Neve Shaanan Campus, Technion City, Haifa, 32000, Israel.
7 Nuclear Agriculture and Biotechnology Division, Bhabha Atomic Research Centre, Trombay, Mumbai 400085, India. 
8 Department of Microbiology, Faculty of Science and Informatics, University of Szeged, Közép fasor 52, Szeged, H-6726, Hungary. 
9 DOE Joint Genome Institute, 2800 Mitchell Drive, Walnut Creek, CA 94598, USA. 
10 School of Biological Sciences, University of Missouri- Kansas City, 5007 Rockhill Road, Kansas City, MO 64110, USA.
11 Institut de Biologie de l’École normale supérieure (IBENS), Institut National de la Santé et de la Recherche Médicale U1024, Centre National de la Recherche Scientifique UMR8197, 46, rue d’Ulm, Paris 75005, France. 
12 Chemistry and Biomolecular Sciences, Macquarie University, Research Park Drive Building F7B, North Ryde, Sydney, NSW 2109, Australia.
13 TU Berlin, Institut für Chemie, FG Biochemie und Molekulare Biologie OE2, Franklinstr. 29, 10587 Berlin, Germany.
14 Department of Plant Pathology and Microbiology Building 0444, Nagle Street, Texas A&amp;M University College Station, TX 77843, USA. 
15 Department of Biochemical Engineering, Faculty of Science and Technology, University of Debrecen, Egyetem tér 1, Debrecen, H-4010, Hungary. 
16 Instituto de Agroquímica y Tecnología de Alimentos, Consejo Superior de Investigaciones Científicas, Apartado de Correos 73, Burjassot (Valencia) E-46100, Spain. 
17 Architecture et Fonction des Macromolécules Biologiques, UMR6098, CNRS, Université de la Méditerranée, Case 932, 163 Avenue de Luminy, 13288 Marseille 13288, France.
18 Department of Biotechnology, Chemistry and Environmental Engineering, Aalborg University, Lautrupvang 15, DK-2750 Ballerup, Denmark.
19 Biotechnology Department, IFP Energies nouvelles, 1-4 avenue de Bois Préau, Rueil-Malmaison, 92852, France. 
20 Institute of Sciences of Food Production (ISPA), National Research Council (CNR), Via Amendola 122/O, 70126 Bari, Italy. 
21 Wageningen University, Systems and Synthetic Biology, Fungal Systems Biology Group, Dreijenplein 10, 6703 HB Wageningen, The Netherlands. 
22 Chemical and Biological Process Development Group, Pacific Northwest National Laboratory, 902 Battelle Boulevard, Richland, WA 99352, USA</t>
  </si>
  <si>
    <t>9 DOE Joint Genome Institute, 2800 Mitchell Drive, Walnut Creek, CA 94598, USA. 
22 Chemical and Biological Process Development Group, Pacific Northwest National Laboratory, 902 Battelle Boulevard, Richland, WA 99352, USA</t>
  </si>
  <si>
    <t>© 2011 Kubicek et al.; licensee BioMed Central Ltd</t>
  </si>
  <si>
    <t>This is an open access article distributed under the terms of the Creative Commons Attribution License (http://creativecommons.org/licenses/by/2.0), which permits unrestricted use, distribution, and reproduction in any medium, provided the original work is properly cited.
Genome sequencing and analysis was conducted by the US Department of Energy Joint Genome Institute and supported by the Office of Science of the US Department of Energy under contract number DE-AC02-05CH11231. MGC-B, EYG-R, MH-O, and EEU-R are indebted to Conacyt for doctoral fellowships. SLC and FC was supported by the Infrastructures en Biologie Santé et Agronomie (IBISA). EM and RH work was supported by the grants Junta de Castilla y León GR67, MICINN AGL2008-0512/AGR and AGL2009-13431-C02. The work of ISD, VS-S, LA, BS, BM, SZ, MS, and CPK was supported by the Austrian Science Foundation (grants FWF P17895-B06, P20559, T390, P18109-B12, P-19421, V139B20 and P-19340). The work of PMC and BH was supported by project number AANR-07-BIOE-006 from the French national program PNRB. MF was the recipient of a postdoctoral contract Ramón y Cajal from the Spanish Ministry of Science and Innovation (MCINN: RYC-2004-003005). SZ acknowledges support from the Vienna Science and Technology Fund (WWTF LS09-036).</t>
  </si>
  <si>
    <t>10.1186/1745-6215-12-12</t>
  </si>
  <si>
    <t>Trials 2011 12:12</t>
  </si>
  <si>
    <t>Collaborative community based care for people and their families living with schizophrenia in India: protocol for a randomised controlled trial</t>
  </si>
  <si>
    <t>Sudipto Chatterjee1,7,8, Morven Leese2, Mirja Koschorke3, Paul McCrone2, Smita Naik1, Sujit John4, Hamid Dabholkar5, Kimberley Goldsmith2, Madhumitha Balaji1, Mathew Varghese6, Rangaswamy Thara4, Vikram Patel1,3, Graham Thornicroft2</t>
  </si>
  <si>
    <t>1 Sangath, Porvorim, Goa, India. 
2 Health Service and Population Research Department, Institute of Psychiatry, King’s College London, UK. 
3 London School of Hygiene &amp; Tropical Medicine, UK. 
4 Schizophrenia Research Foundation, Chennai, India. 
5 Parivartan, Satara, India. 
6 National Institute of Mental Health and Neurosciences, Bangalore, India. 
7 Jawaharlal Nehru Medical College, Karnataka, India. 
8 Nirmittee, Satara, India.</t>
  </si>
  <si>
    <t xml:space="preserve">6 National Institute of Mental Health and Neurosciences, Bangalore, India. </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</si>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</sst>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50" workbookViewId="0">
      <selection activeCell="H54" sqref="H54"/>
    </sheetView>
  </sheetViews>
  <sheetFormatPr baseColWidth="10" defaultRowHeight="16" x14ac:dyDescent="0.2"/>
  <cols>
    <col min="1" max="1" width="47.33203125" style="2" customWidth="1"/>
    <col min="2" max="2" width="10.83203125" style="2"/>
    <col min="3" max="3" width="63.5" style="2" customWidth="1"/>
    <col min="4" max="4" width="90.33203125" style="2" customWidth="1"/>
    <col min="5" max="5" width="105.6640625" style="2" customWidth="1"/>
    <col min="6" max="6" width="35.6640625" style="2" customWidth="1"/>
    <col min="7" max="7" width="40" style="2" customWidth="1"/>
    <col min="8" max="8" width="27.5" style="2" customWidth="1"/>
    <col min="9" max="9" width="90.1640625" style="2" customWidth="1"/>
    <col min="10" max="10" width="10.83203125" style="2"/>
    <col min="11" max="11" width="117.16406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12" x14ac:dyDescent="0.2">
      <c r="A2" s="2" t="s">
        <v>13</v>
      </c>
      <c r="B2" s="3">
        <v>40603</v>
      </c>
      <c r="C2" s="2" t="s">
        <v>14</v>
      </c>
      <c r="D2" s="2" t="s">
        <v>15</v>
      </c>
      <c r="E2" s="2" t="s">
        <v>16</v>
      </c>
      <c r="F2" s="2" t="s">
        <v>28</v>
      </c>
      <c r="G2" s="2" t="s">
        <v>12</v>
      </c>
      <c r="H2" s="2" t="s">
        <v>17</v>
      </c>
      <c r="I2" s="2" t="s">
        <v>16</v>
      </c>
      <c r="J2" s="2" t="s">
        <v>18</v>
      </c>
      <c r="K2" s="2" t="s">
        <v>20</v>
      </c>
    </row>
    <row r="3" spans="1:12" ht="176" x14ac:dyDescent="0.2">
      <c r="A3" s="2" t="s">
        <v>21</v>
      </c>
      <c r="B3" s="3">
        <v>42339</v>
      </c>
      <c r="C3" s="2" t="s">
        <v>22</v>
      </c>
      <c r="D3" s="2" t="s">
        <v>23</v>
      </c>
      <c r="E3" s="2" t="s">
        <v>24</v>
      </c>
      <c r="F3" s="2" t="s">
        <v>27</v>
      </c>
      <c r="G3" s="2" t="s">
        <v>19</v>
      </c>
      <c r="H3" s="2" t="s">
        <v>26</v>
      </c>
      <c r="I3" s="2" t="s">
        <v>25</v>
      </c>
      <c r="J3" s="2" t="s">
        <v>18</v>
      </c>
      <c r="K3" s="2" t="s">
        <v>29</v>
      </c>
    </row>
    <row r="4" spans="1:12" ht="144" x14ac:dyDescent="0.2">
      <c r="A4" s="2" t="s">
        <v>31</v>
      </c>
      <c r="B4" s="3">
        <v>39539</v>
      </c>
      <c r="C4" s="2" t="s">
        <v>32</v>
      </c>
      <c r="D4" s="2" t="s">
        <v>33</v>
      </c>
      <c r="E4" s="2" t="s">
        <v>34</v>
      </c>
      <c r="F4" s="2" t="s">
        <v>36</v>
      </c>
      <c r="G4" s="2" t="s">
        <v>30</v>
      </c>
      <c r="H4" s="2" t="s">
        <v>17</v>
      </c>
      <c r="I4" s="2" t="s">
        <v>35</v>
      </c>
      <c r="J4" s="2" t="s">
        <v>18</v>
      </c>
      <c r="K4" s="2" t="s">
        <v>37</v>
      </c>
    </row>
    <row r="5" spans="1:12" ht="112" x14ac:dyDescent="0.2">
      <c r="A5" s="2" t="s">
        <v>39</v>
      </c>
      <c r="B5" s="3">
        <v>39600</v>
      </c>
      <c r="C5" s="2" t="s">
        <v>40</v>
      </c>
      <c r="D5" s="2" t="s">
        <v>41</v>
      </c>
      <c r="E5" s="2" t="s">
        <v>42</v>
      </c>
      <c r="F5" s="2" t="s">
        <v>44</v>
      </c>
      <c r="G5" s="2" t="s">
        <v>38</v>
      </c>
      <c r="H5" s="2" t="s">
        <v>17</v>
      </c>
      <c r="I5" s="2" t="s">
        <v>43</v>
      </c>
      <c r="J5" s="2" t="s">
        <v>18</v>
      </c>
      <c r="K5" s="2" t="s">
        <v>51</v>
      </c>
    </row>
    <row r="6" spans="1:12" ht="64" x14ac:dyDescent="0.2">
      <c r="A6" s="2" t="s">
        <v>46</v>
      </c>
      <c r="B6" s="3">
        <v>40148</v>
      </c>
      <c r="C6" s="2" t="s">
        <v>47</v>
      </c>
      <c r="D6" s="2" t="s">
        <v>48</v>
      </c>
      <c r="E6" s="2" t="s">
        <v>49</v>
      </c>
      <c r="F6" s="2" t="s">
        <v>50</v>
      </c>
      <c r="G6" s="2" t="s">
        <v>45</v>
      </c>
      <c r="H6" s="2" t="s">
        <v>17</v>
      </c>
      <c r="I6" s="2" t="s">
        <v>49</v>
      </c>
      <c r="J6" s="2" t="s">
        <v>18</v>
      </c>
      <c r="K6" s="2" t="s">
        <v>52</v>
      </c>
    </row>
    <row r="7" spans="1:12" ht="80" x14ac:dyDescent="0.2">
      <c r="A7" s="2" t="s">
        <v>54</v>
      </c>
      <c r="B7" s="3">
        <v>39965</v>
      </c>
      <c r="C7" s="2" t="s">
        <v>55</v>
      </c>
      <c r="D7" s="2" t="s">
        <v>56</v>
      </c>
      <c r="E7" s="2" t="s">
        <v>57</v>
      </c>
      <c r="F7" s="2" t="s">
        <v>59</v>
      </c>
      <c r="G7" s="2" t="s">
        <v>53</v>
      </c>
      <c r="H7" s="2" t="s">
        <v>17</v>
      </c>
      <c r="I7" s="2" t="s">
        <v>58</v>
      </c>
      <c r="J7" s="2" t="s">
        <v>18</v>
      </c>
      <c r="K7" s="2" t="s">
        <v>60</v>
      </c>
    </row>
    <row r="8" spans="1:12" ht="128" x14ac:dyDescent="0.2">
      <c r="A8" s="2" t="s">
        <v>62</v>
      </c>
      <c r="B8" s="3">
        <v>41518</v>
      </c>
      <c r="C8" s="2" t="s">
        <v>63</v>
      </c>
      <c r="D8" s="2" t="s">
        <v>64</v>
      </c>
      <c r="E8" s="2" t="s">
        <v>65</v>
      </c>
      <c r="F8" s="2" t="s">
        <v>66</v>
      </c>
      <c r="G8" s="2" t="s">
        <v>61</v>
      </c>
      <c r="H8" s="2" t="s">
        <v>67</v>
      </c>
      <c r="I8" s="2" t="s">
        <v>68</v>
      </c>
      <c r="J8" s="2" t="s">
        <v>18</v>
      </c>
      <c r="K8" s="2" t="s">
        <v>66</v>
      </c>
    </row>
    <row r="9" spans="1:12" ht="112" x14ac:dyDescent="0.2">
      <c r="A9" s="2" t="s">
        <v>70</v>
      </c>
      <c r="B9" s="3">
        <v>41760</v>
      </c>
      <c r="C9" s="2" t="s">
        <v>71</v>
      </c>
      <c r="D9" s="2" t="s">
        <v>72</v>
      </c>
      <c r="E9" s="2" t="s">
        <v>73</v>
      </c>
      <c r="F9" s="2" t="s">
        <v>75</v>
      </c>
      <c r="G9" s="2" t="s">
        <v>69</v>
      </c>
      <c r="H9" s="2" t="s">
        <v>17</v>
      </c>
      <c r="I9" s="2" t="s">
        <v>74</v>
      </c>
      <c r="J9" s="2" t="s">
        <v>18</v>
      </c>
      <c r="K9" s="2" t="s">
        <v>76</v>
      </c>
    </row>
    <row r="10" spans="1:12" ht="112" x14ac:dyDescent="0.2">
      <c r="A10" s="2" t="s">
        <v>78</v>
      </c>
      <c r="B10" s="3">
        <v>41974</v>
      </c>
      <c r="C10" s="2" t="s">
        <v>79</v>
      </c>
      <c r="D10" s="2" t="s">
        <v>80</v>
      </c>
      <c r="E10" s="2" t="s">
        <v>81</v>
      </c>
      <c r="F10" s="2" t="s">
        <v>83</v>
      </c>
      <c r="G10" s="2" t="s">
        <v>77</v>
      </c>
      <c r="H10" s="2" t="s">
        <v>17</v>
      </c>
      <c r="I10" s="2" t="s">
        <v>82</v>
      </c>
      <c r="J10" s="2" t="s">
        <v>18</v>
      </c>
      <c r="K10" s="2" t="s">
        <v>84</v>
      </c>
    </row>
    <row r="11" spans="1:12" ht="128" x14ac:dyDescent="0.2">
      <c r="A11" s="2" t="s">
        <v>86</v>
      </c>
      <c r="B11" s="3">
        <v>40148</v>
      </c>
      <c r="C11" s="2" t="s">
        <v>87</v>
      </c>
      <c r="D11" s="2" t="s">
        <v>88</v>
      </c>
      <c r="E11" s="2" t="s">
        <v>89</v>
      </c>
      <c r="F11" s="2" t="s">
        <v>66</v>
      </c>
      <c r="G11" s="2" t="s">
        <v>85</v>
      </c>
      <c r="H11" s="2" t="s">
        <v>67</v>
      </c>
      <c r="I11" s="2" t="s">
        <v>68</v>
      </c>
      <c r="J11" s="2" t="s">
        <v>18</v>
      </c>
      <c r="K11" s="2" t="s">
        <v>66</v>
      </c>
    </row>
    <row r="12" spans="1:12" ht="144" x14ac:dyDescent="0.2">
      <c r="A12" s="2" t="s">
        <v>91</v>
      </c>
      <c r="B12" s="3">
        <v>42064</v>
      </c>
      <c r="C12" s="2" t="s">
        <v>92</v>
      </c>
      <c r="D12" s="2" t="s">
        <v>93</v>
      </c>
      <c r="E12" s="2" t="s">
        <v>94</v>
      </c>
      <c r="F12" s="2" t="s">
        <v>66</v>
      </c>
      <c r="G12" s="2" t="s">
        <v>90</v>
      </c>
      <c r="H12" s="2" t="s">
        <v>67</v>
      </c>
      <c r="I12" s="2" t="s">
        <v>68</v>
      </c>
      <c r="J12" s="2" t="s">
        <v>18</v>
      </c>
      <c r="K12" s="2" t="s">
        <v>66</v>
      </c>
    </row>
    <row r="13" spans="1:12" ht="96" x14ac:dyDescent="0.2">
      <c r="A13" s="2" t="s">
        <v>96</v>
      </c>
      <c r="B13" s="3">
        <v>41214</v>
      </c>
      <c r="C13" s="2" t="s">
        <v>97</v>
      </c>
      <c r="D13" s="2" t="s">
        <v>98</v>
      </c>
      <c r="E13" s="2" t="s">
        <v>99</v>
      </c>
      <c r="F13" s="2" t="s">
        <v>101</v>
      </c>
      <c r="G13" s="2" t="s">
        <v>95</v>
      </c>
      <c r="H13" s="2" t="s">
        <v>100</v>
      </c>
      <c r="I13" s="2" t="s">
        <v>99</v>
      </c>
      <c r="J13" s="2" t="s">
        <v>18</v>
      </c>
      <c r="K13" s="2" t="s">
        <v>102</v>
      </c>
    </row>
    <row r="14" spans="1:12" ht="48" x14ac:dyDescent="0.2">
      <c r="A14" s="2" t="s">
        <v>104</v>
      </c>
      <c r="B14" s="3">
        <v>42583</v>
      </c>
      <c r="C14" s="2" t="s">
        <v>105</v>
      </c>
      <c r="D14" s="2" t="s">
        <v>106</v>
      </c>
      <c r="E14" s="2" t="s">
        <v>107</v>
      </c>
      <c r="F14" s="2" t="s">
        <v>66</v>
      </c>
      <c r="G14" s="2" t="s">
        <v>103</v>
      </c>
      <c r="H14" s="2" t="s">
        <v>109</v>
      </c>
      <c r="I14" s="2" t="s">
        <v>108</v>
      </c>
      <c r="J14" s="2" t="s">
        <v>18</v>
      </c>
      <c r="K14" s="2" t="s">
        <v>66</v>
      </c>
    </row>
    <row r="15" spans="1:12" ht="144" x14ac:dyDescent="0.2">
      <c r="A15" s="2" t="s">
        <v>111</v>
      </c>
      <c r="B15" s="3">
        <v>42125</v>
      </c>
      <c r="C15" s="2" t="s">
        <v>112</v>
      </c>
      <c r="D15" s="2" t="s">
        <v>113</v>
      </c>
      <c r="E15" s="2" t="s">
        <v>114</v>
      </c>
      <c r="F15" s="2" t="s">
        <v>115</v>
      </c>
      <c r="G15" s="2" t="s">
        <v>110</v>
      </c>
      <c r="H15" s="2" t="s">
        <v>17</v>
      </c>
      <c r="I15" s="2" t="s">
        <v>114</v>
      </c>
      <c r="J15" s="2" t="s">
        <v>18</v>
      </c>
      <c r="K15" s="2" t="s">
        <v>116</v>
      </c>
    </row>
    <row r="16" spans="1:12" ht="64" x14ac:dyDescent="0.2">
      <c r="A16" s="2" t="s">
        <v>118</v>
      </c>
      <c r="B16" s="3">
        <v>39814</v>
      </c>
      <c r="C16" s="2" t="s">
        <v>119</v>
      </c>
      <c r="D16" s="2" t="s">
        <v>120</v>
      </c>
      <c r="E16" s="2" t="s">
        <v>121</v>
      </c>
      <c r="F16" s="2" t="s">
        <v>66</v>
      </c>
      <c r="G16" s="2" t="s">
        <v>117</v>
      </c>
      <c r="H16" s="2" t="s">
        <v>109</v>
      </c>
      <c r="I16" s="2" t="s">
        <v>122</v>
      </c>
      <c r="J16" s="2" t="s">
        <v>18</v>
      </c>
      <c r="K16" s="2" t="s">
        <v>66</v>
      </c>
    </row>
    <row r="17" spans="1:11" ht="48" x14ac:dyDescent="0.2">
      <c r="A17" s="2" t="s">
        <v>124</v>
      </c>
      <c r="B17" s="3">
        <v>42522</v>
      </c>
      <c r="C17" s="2" t="s">
        <v>125</v>
      </c>
      <c r="D17" s="2" t="s">
        <v>127</v>
      </c>
      <c r="E17" s="2" t="s">
        <v>126</v>
      </c>
      <c r="F17" s="2" t="s">
        <v>66</v>
      </c>
      <c r="G17" s="2" t="s">
        <v>123</v>
      </c>
      <c r="H17" s="2" t="s">
        <v>109</v>
      </c>
      <c r="I17" s="2" t="s">
        <v>126</v>
      </c>
      <c r="J17" s="2" t="s">
        <v>18</v>
      </c>
      <c r="K17" s="2" t="s">
        <v>66</v>
      </c>
    </row>
    <row r="18" spans="1:11" ht="192" x14ac:dyDescent="0.2">
      <c r="A18" s="2" t="s">
        <v>129</v>
      </c>
      <c r="B18" s="3">
        <v>41579</v>
      </c>
      <c r="C18" s="2" t="s">
        <v>130</v>
      </c>
      <c r="D18" s="2" t="s">
        <v>131</v>
      </c>
      <c r="E18" s="2" t="s">
        <v>132</v>
      </c>
      <c r="F18" s="2" t="s">
        <v>134</v>
      </c>
      <c r="G18" s="2" t="s">
        <v>128</v>
      </c>
      <c r="H18" s="2" t="s">
        <v>17</v>
      </c>
      <c r="I18" s="2" t="s">
        <v>133</v>
      </c>
      <c r="J18" s="2" t="s">
        <v>18</v>
      </c>
      <c r="K18" s="2" t="s">
        <v>135</v>
      </c>
    </row>
    <row r="19" spans="1:11" ht="112" x14ac:dyDescent="0.2">
      <c r="A19" s="2" t="s">
        <v>137</v>
      </c>
      <c r="B19" s="3">
        <v>40452</v>
      </c>
      <c r="C19" s="2" t="s">
        <v>138</v>
      </c>
      <c r="D19" s="2" t="s">
        <v>139</v>
      </c>
      <c r="E19" s="2" t="s">
        <v>140</v>
      </c>
      <c r="F19" s="2" t="s">
        <v>66</v>
      </c>
      <c r="G19" s="2" t="s">
        <v>136</v>
      </c>
      <c r="H19" s="2" t="s">
        <v>109</v>
      </c>
      <c r="I19" s="2" t="s">
        <v>68</v>
      </c>
      <c r="J19" s="2" t="s">
        <v>18</v>
      </c>
      <c r="K19" s="2" t="s">
        <v>66</v>
      </c>
    </row>
    <row r="20" spans="1:11" ht="96" x14ac:dyDescent="0.2">
      <c r="A20" s="2" t="s">
        <v>142</v>
      </c>
      <c r="B20" s="3">
        <v>38231</v>
      </c>
      <c r="C20" s="2" t="s">
        <v>143</v>
      </c>
      <c r="D20" s="2" t="s">
        <v>144</v>
      </c>
      <c r="E20" s="2" t="s">
        <v>145</v>
      </c>
      <c r="F20" s="2" t="s">
        <v>147</v>
      </c>
      <c r="G20" s="2" t="s">
        <v>141</v>
      </c>
      <c r="H20" s="2" t="s">
        <v>17</v>
      </c>
      <c r="I20" s="2" t="s">
        <v>146</v>
      </c>
      <c r="J20" s="2" t="s">
        <v>18</v>
      </c>
      <c r="K20" s="2" t="s">
        <v>148</v>
      </c>
    </row>
    <row r="21" spans="1:11" ht="160" x14ac:dyDescent="0.2">
      <c r="A21" s="2" t="s">
        <v>150</v>
      </c>
      <c r="B21" s="3">
        <v>41183</v>
      </c>
      <c r="C21" s="2" t="s">
        <v>151</v>
      </c>
      <c r="D21" s="2" t="s">
        <v>152</v>
      </c>
      <c r="E21" s="2" t="s">
        <v>153</v>
      </c>
      <c r="F21" s="2" t="s">
        <v>155</v>
      </c>
      <c r="G21" s="2" t="s">
        <v>149</v>
      </c>
      <c r="H21" s="2" t="s">
        <v>17</v>
      </c>
      <c r="I21" s="2" t="s">
        <v>154</v>
      </c>
      <c r="J21" s="2" t="s">
        <v>18</v>
      </c>
      <c r="K21" s="2" t="s">
        <v>156</v>
      </c>
    </row>
    <row r="22" spans="1:11" ht="240" x14ac:dyDescent="0.2">
      <c r="A22" s="2" t="s">
        <v>158</v>
      </c>
      <c r="B22" s="3">
        <v>39630</v>
      </c>
      <c r="C22" s="2" t="s">
        <v>159</v>
      </c>
      <c r="D22" s="2" t="s">
        <v>160</v>
      </c>
      <c r="E22" s="2" t="s">
        <v>161</v>
      </c>
      <c r="F22" s="2" t="s">
        <v>163</v>
      </c>
      <c r="G22" s="2" t="s">
        <v>157</v>
      </c>
      <c r="H22" s="2" t="s">
        <v>17</v>
      </c>
      <c r="I22" s="2" t="s">
        <v>162</v>
      </c>
      <c r="J22" s="2" t="s">
        <v>18</v>
      </c>
      <c r="K22" s="2" t="s">
        <v>164</v>
      </c>
    </row>
    <row r="23" spans="1:11" ht="32" x14ac:dyDescent="0.2">
      <c r="A23" s="2" t="s">
        <v>166</v>
      </c>
      <c r="B23" s="3">
        <v>40513</v>
      </c>
      <c r="C23" s="2" t="s">
        <v>167</v>
      </c>
      <c r="D23" s="2" t="s">
        <v>168</v>
      </c>
      <c r="E23" s="2" t="s">
        <v>169</v>
      </c>
      <c r="F23" s="2" t="s">
        <v>170</v>
      </c>
      <c r="G23" s="2" t="s">
        <v>165</v>
      </c>
      <c r="H23" s="2" t="s">
        <v>17</v>
      </c>
      <c r="I23" s="2" t="s">
        <v>169</v>
      </c>
      <c r="J23" s="2" t="s">
        <v>18</v>
      </c>
      <c r="K23" s="2" t="s">
        <v>66</v>
      </c>
    </row>
    <row r="24" spans="1:11" ht="48" x14ac:dyDescent="0.2">
      <c r="A24" s="2" t="s">
        <v>172</v>
      </c>
      <c r="B24" s="3">
        <v>38292</v>
      </c>
      <c r="C24" s="2" t="s">
        <v>173</v>
      </c>
      <c r="D24" s="2" t="s">
        <v>174</v>
      </c>
      <c r="E24" s="2" t="s">
        <v>175</v>
      </c>
      <c r="F24" s="2" t="s">
        <v>177</v>
      </c>
      <c r="G24" s="2" t="s">
        <v>171</v>
      </c>
      <c r="H24" s="2" t="s">
        <v>17</v>
      </c>
      <c r="I24" s="2" t="s">
        <v>176</v>
      </c>
      <c r="J24" s="2" t="s">
        <v>18</v>
      </c>
      <c r="K24" s="2" t="s">
        <v>178</v>
      </c>
    </row>
    <row r="25" spans="1:11" ht="112" x14ac:dyDescent="0.2">
      <c r="A25" s="2" t="s">
        <v>180</v>
      </c>
      <c r="B25" s="3">
        <v>39692</v>
      </c>
      <c r="C25" s="2" t="s">
        <v>181</v>
      </c>
      <c r="D25" s="2" t="s">
        <v>182</v>
      </c>
      <c r="E25" s="2" t="s">
        <v>183</v>
      </c>
      <c r="F25" s="2" t="s">
        <v>184</v>
      </c>
      <c r="G25" s="2" t="s">
        <v>179</v>
      </c>
      <c r="H25" s="2" t="s">
        <v>17</v>
      </c>
      <c r="I25" s="2" t="s">
        <v>183</v>
      </c>
      <c r="J25" s="2" t="s">
        <v>18</v>
      </c>
      <c r="K25" s="2" t="s">
        <v>185</v>
      </c>
    </row>
    <row r="26" spans="1:11" ht="176" x14ac:dyDescent="0.2">
      <c r="A26" s="2" t="s">
        <v>187</v>
      </c>
      <c r="B26" s="3">
        <v>40483</v>
      </c>
      <c r="C26" s="2" t="s">
        <v>188</v>
      </c>
      <c r="D26" s="2" t="s">
        <v>189</v>
      </c>
      <c r="E26" s="2" t="s">
        <v>190</v>
      </c>
      <c r="F26" s="2" t="s">
        <v>192</v>
      </c>
      <c r="G26" s="2" t="s">
        <v>186</v>
      </c>
      <c r="H26" s="2" t="s">
        <v>17</v>
      </c>
      <c r="I26" s="2" t="s">
        <v>191</v>
      </c>
      <c r="J26" s="2" t="s">
        <v>18</v>
      </c>
      <c r="K26" s="2" t="s">
        <v>193</v>
      </c>
    </row>
    <row r="27" spans="1:11" ht="112" x14ac:dyDescent="0.2">
      <c r="A27" s="2" t="s">
        <v>195</v>
      </c>
      <c r="B27" s="3">
        <v>41974</v>
      </c>
      <c r="C27" s="2" t="s">
        <v>196</v>
      </c>
      <c r="D27" s="2" t="s">
        <v>197</v>
      </c>
      <c r="E27" s="2" t="s">
        <v>198</v>
      </c>
      <c r="F27" s="2" t="s">
        <v>200</v>
      </c>
      <c r="G27" s="2" t="s">
        <v>194</v>
      </c>
      <c r="H27" s="2" t="s">
        <v>17</v>
      </c>
      <c r="I27" s="2" t="s">
        <v>199</v>
      </c>
      <c r="J27" s="2" t="s">
        <v>18</v>
      </c>
      <c r="K27" s="2" t="s">
        <v>201</v>
      </c>
    </row>
    <row r="28" spans="1:11" ht="160" x14ac:dyDescent="0.2">
      <c r="A28" s="2" t="s">
        <v>203</v>
      </c>
      <c r="B28" s="3">
        <v>42583</v>
      </c>
      <c r="C28" s="2" t="s">
        <v>204</v>
      </c>
      <c r="D28" s="2" t="s">
        <v>205</v>
      </c>
      <c r="E28" s="2" t="s">
        <v>206</v>
      </c>
      <c r="F28" s="2" t="s">
        <v>208</v>
      </c>
      <c r="G28" s="2" t="s">
        <v>202</v>
      </c>
      <c r="H28" s="2" t="s">
        <v>17</v>
      </c>
      <c r="I28" s="2" t="s">
        <v>207</v>
      </c>
      <c r="J28" s="2" t="s">
        <v>18</v>
      </c>
      <c r="K28" s="2" t="s">
        <v>209</v>
      </c>
    </row>
    <row r="29" spans="1:11" ht="160" x14ac:dyDescent="0.2">
      <c r="A29" s="2" t="s">
        <v>211</v>
      </c>
      <c r="B29" s="3">
        <v>41913</v>
      </c>
      <c r="C29" s="2" t="s">
        <v>212</v>
      </c>
      <c r="D29" s="2" t="s">
        <v>213</v>
      </c>
      <c r="E29" s="2" t="s">
        <v>214</v>
      </c>
      <c r="F29" s="2" t="s">
        <v>66</v>
      </c>
      <c r="G29" s="2" t="s">
        <v>210</v>
      </c>
      <c r="H29" s="2" t="s">
        <v>109</v>
      </c>
      <c r="I29" s="2" t="s">
        <v>68</v>
      </c>
      <c r="J29" s="2" t="s">
        <v>18</v>
      </c>
      <c r="K29" s="2" t="s">
        <v>66</v>
      </c>
    </row>
    <row r="30" spans="1:11" ht="96" x14ac:dyDescent="0.2">
      <c r="A30" s="2" t="s">
        <v>216</v>
      </c>
      <c r="B30" s="3">
        <v>41730</v>
      </c>
      <c r="C30" s="2" t="s">
        <v>217</v>
      </c>
      <c r="D30" s="2" t="s">
        <v>218</v>
      </c>
      <c r="E30" s="2" t="s">
        <v>219</v>
      </c>
      <c r="F30" s="2" t="s">
        <v>221</v>
      </c>
      <c r="G30" s="2" t="s">
        <v>215</v>
      </c>
      <c r="H30" s="2" t="s">
        <v>17</v>
      </c>
      <c r="I30" s="2" t="s">
        <v>220</v>
      </c>
      <c r="J30" s="2" t="s">
        <v>18</v>
      </c>
      <c r="K30" s="2" t="s">
        <v>222</v>
      </c>
    </row>
    <row r="31" spans="1:11" ht="112" x14ac:dyDescent="0.2">
      <c r="A31" s="2" t="s">
        <v>224</v>
      </c>
      <c r="B31" s="3">
        <v>41426</v>
      </c>
      <c r="C31" s="2" t="s">
        <v>225</v>
      </c>
      <c r="D31" s="2" t="s">
        <v>226</v>
      </c>
      <c r="E31" s="2" t="s">
        <v>227</v>
      </c>
      <c r="F31" s="2" t="s">
        <v>229</v>
      </c>
      <c r="G31" s="2" t="s">
        <v>223</v>
      </c>
      <c r="H31" s="2" t="s">
        <v>17</v>
      </c>
      <c r="I31" s="2" t="s">
        <v>228</v>
      </c>
      <c r="J31" s="2" t="s">
        <v>18</v>
      </c>
      <c r="K31" s="2" t="s">
        <v>230</v>
      </c>
    </row>
    <row r="32" spans="1:11" ht="112" x14ac:dyDescent="0.2">
      <c r="A32" s="2" t="s">
        <v>232</v>
      </c>
      <c r="B32" s="3">
        <v>41913</v>
      </c>
      <c r="C32" s="2" t="s">
        <v>233</v>
      </c>
      <c r="D32" s="2" t="s">
        <v>234</v>
      </c>
      <c r="E32" s="2" t="s">
        <v>235</v>
      </c>
      <c r="F32" s="2" t="s">
        <v>66</v>
      </c>
      <c r="G32" s="2" t="s">
        <v>231</v>
      </c>
      <c r="H32" s="2" t="s">
        <v>67</v>
      </c>
      <c r="I32" s="2" t="s">
        <v>68</v>
      </c>
      <c r="J32" s="2" t="s">
        <v>18</v>
      </c>
      <c r="K32" s="2" t="s">
        <v>66</v>
      </c>
    </row>
    <row r="33" spans="1:11" ht="64" x14ac:dyDescent="0.2">
      <c r="A33" s="2" t="s">
        <v>237</v>
      </c>
      <c r="B33" s="3">
        <v>41791</v>
      </c>
      <c r="C33" s="2" t="s">
        <v>238</v>
      </c>
      <c r="D33" s="2" t="s">
        <v>239</v>
      </c>
      <c r="E33" s="2" t="s">
        <v>240</v>
      </c>
      <c r="F33" s="2" t="s">
        <v>241</v>
      </c>
      <c r="G33" s="2" t="s">
        <v>236</v>
      </c>
      <c r="H33" s="2" t="s">
        <v>17</v>
      </c>
      <c r="I33" s="2" t="s">
        <v>240</v>
      </c>
      <c r="J33" s="2" t="s">
        <v>18</v>
      </c>
      <c r="K33" s="2" t="s">
        <v>242</v>
      </c>
    </row>
    <row r="34" spans="1:11" ht="144" x14ac:dyDescent="0.2">
      <c r="A34" s="2" t="s">
        <v>244</v>
      </c>
      <c r="B34" s="3">
        <v>41214</v>
      </c>
      <c r="C34" s="2" t="s">
        <v>245</v>
      </c>
      <c r="D34" s="2" t="s">
        <v>246</v>
      </c>
      <c r="E34" s="2" t="s">
        <v>247</v>
      </c>
      <c r="F34" s="2" t="s">
        <v>248</v>
      </c>
      <c r="G34" s="2" t="s">
        <v>243</v>
      </c>
      <c r="H34" s="2" t="s">
        <v>17</v>
      </c>
      <c r="I34" s="2" t="s">
        <v>247</v>
      </c>
      <c r="J34" s="2" t="s">
        <v>18</v>
      </c>
      <c r="K34" s="2" t="s">
        <v>249</v>
      </c>
    </row>
    <row r="35" spans="1:11" ht="128" x14ac:dyDescent="0.2">
      <c r="A35" s="2" t="s">
        <v>251</v>
      </c>
      <c r="B35" s="3">
        <v>41426</v>
      </c>
      <c r="C35" s="2" t="s">
        <v>252</v>
      </c>
      <c r="D35" s="2" t="s">
        <v>253</v>
      </c>
      <c r="E35" s="2" t="s">
        <v>254</v>
      </c>
      <c r="F35" s="2" t="s">
        <v>256</v>
      </c>
      <c r="G35" s="2" t="s">
        <v>250</v>
      </c>
      <c r="H35" s="2" t="s">
        <v>17</v>
      </c>
      <c r="I35" s="2" t="s">
        <v>255</v>
      </c>
      <c r="J35" s="2" t="s">
        <v>18</v>
      </c>
      <c r="K35" s="2" t="s">
        <v>257</v>
      </c>
    </row>
    <row r="36" spans="1:11" ht="112" x14ac:dyDescent="0.2">
      <c r="A36" s="2" t="s">
        <v>259</v>
      </c>
      <c r="B36" s="3">
        <v>42156</v>
      </c>
      <c r="C36" s="2" t="s">
        <v>260</v>
      </c>
      <c r="D36" s="2" t="s">
        <v>261</v>
      </c>
      <c r="E36" s="2" t="s">
        <v>262</v>
      </c>
      <c r="F36" s="2" t="s">
        <v>264</v>
      </c>
      <c r="G36" s="2" t="s">
        <v>258</v>
      </c>
      <c r="H36" s="2" t="s">
        <v>17</v>
      </c>
      <c r="I36" s="2" t="s">
        <v>263</v>
      </c>
      <c r="J36" s="2" t="s">
        <v>18</v>
      </c>
      <c r="K36" s="2" t="s">
        <v>265</v>
      </c>
    </row>
    <row r="37" spans="1:11" ht="96" x14ac:dyDescent="0.2">
      <c r="A37" s="2" t="s">
        <v>267</v>
      </c>
      <c r="B37" s="3">
        <v>37408</v>
      </c>
      <c r="C37" s="2" t="s">
        <v>268</v>
      </c>
      <c r="D37" s="2" t="s">
        <v>269</v>
      </c>
      <c r="E37" s="2" t="s">
        <v>270</v>
      </c>
      <c r="F37" s="2" t="s">
        <v>272</v>
      </c>
      <c r="G37" s="2" t="s">
        <v>266</v>
      </c>
      <c r="H37" s="2" t="s">
        <v>17</v>
      </c>
      <c r="I37" s="2" t="s">
        <v>271</v>
      </c>
      <c r="J37" s="2" t="s">
        <v>18</v>
      </c>
      <c r="K37" s="2" t="s">
        <v>273</v>
      </c>
    </row>
    <row r="38" spans="1:11" ht="384" x14ac:dyDescent="0.2">
      <c r="A38" s="2" t="s">
        <v>275</v>
      </c>
      <c r="B38" s="3">
        <v>41395</v>
      </c>
      <c r="C38" s="2" t="s">
        <v>276</v>
      </c>
      <c r="D38" s="2" t="s">
        <v>277</v>
      </c>
      <c r="E38" s="2" t="s">
        <v>278</v>
      </c>
      <c r="F38" s="2" t="s">
        <v>280</v>
      </c>
      <c r="G38" s="2" t="s">
        <v>274</v>
      </c>
      <c r="H38" s="2" t="s">
        <v>17</v>
      </c>
      <c r="I38" s="2" t="s">
        <v>279</v>
      </c>
      <c r="J38" s="2" t="s">
        <v>18</v>
      </c>
      <c r="K38" s="2" t="s">
        <v>178</v>
      </c>
    </row>
    <row r="39" spans="1:11" ht="160" x14ac:dyDescent="0.2">
      <c r="A39" s="2" t="s">
        <v>282</v>
      </c>
      <c r="B39" s="3">
        <v>39356</v>
      </c>
      <c r="C39" s="2" t="s">
        <v>283</v>
      </c>
      <c r="D39" t="s">
        <v>284</v>
      </c>
      <c r="E39" s="2" t="s">
        <v>285</v>
      </c>
      <c r="F39" s="2" t="s">
        <v>287</v>
      </c>
      <c r="G39" s="2" t="s">
        <v>281</v>
      </c>
      <c r="H39" s="2" t="s">
        <v>17</v>
      </c>
      <c r="I39" s="2" t="s">
        <v>286</v>
      </c>
      <c r="J39" s="2" t="s">
        <v>18</v>
      </c>
      <c r="K39" s="2" t="s">
        <v>288</v>
      </c>
    </row>
    <row r="40" spans="1:11" ht="128" x14ac:dyDescent="0.2">
      <c r="A40" s="2" t="s">
        <v>290</v>
      </c>
      <c r="B40" s="3">
        <v>40452</v>
      </c>
      <c r="C40" s="2" t="s">
        <v>291</v>
      </c>
      <c r="D40" s="2" t="s">
        <v>292</v>
      </c>
      <c r="E40" s="2" t="s">
        <v>293</v>
      </c>
      <c r="F40" s="2" t="s">
        <v>295</v>
      </c>
      <c r="G40" s="2" t="s">
        <v>289</v>
      </c>
      <c r="H40" s="2" t="s">
        <v>100</v>
      </c>
      <c r="I40" s="2" t="s">
        <v>294</v>
      </c>
      <c r="J40" s="2" t="s">
        <v>18</v>
      </c>
      <c r="K40" s="2" t="s">
        <v>296</v>
      </c>
    </row>
    <row r="41" spans="1:11" ht="128" x14ac:dyDescent="0.2">
      <c r="A41" s="2" t="s">
        <v>298</v>
      </c>
      <c r="B41" s="3">
        <v>39264</v>
      </c>
      <c r="C41" s="2" t="s">
        <v>299</v>
      </c>
      <c r="D41" s="2" t="s">
        <v>300</v>
      </c>
      <c r="E41" s="2" t="s">
        <v>301</v>
      </c>
      <c r="F41" s="2" t="s">
        <v>302</v>
      </c>
      <c r="G41" s="2" t="s">
        <v>297</v>
      </c>
      <c r="H41" s="2" t="s">
        <v>17</v>
      </c>
      <c r="I41" s="2" t="s">
        <v>301</v>
      </c>
      <c r="J41" s="2" t="s">
        <v>18</v>
      </c>
      <c r="K41" s="2" t="s">
        <v>303</v>
      </c>
    </row>
    <row r="42" spans="1:11" ht="128" x14ac:dyDescent="0.2">
      <c r="A42" s="2" t="s">
        <v>305</v>
      </c>
      <c r="B42" s="3">
        <v>42064</v>
      </c>
      <c r="C42" s="2" t="s">
        <v>306</v>
      </c>
      <c r="D42" s="2" t="s">
        <v>307</v>
      </c>
      <c r="E42" s="2" t="s">
        <v>308</v>
      </c>
      <c r="F42" s="2" t="s">
        <v>310</v>
      </c>
      <c r="G42" s="2" t="s">
        <v>304</v>
      </c>
      <c r="H42" s="2" t="s">
        <v>17</v>
      </c>
      <c r="I42" s="2" t="s">
        <v>309</v>
      </c>
      <c r="J42" s="2" t="s">
        <v>18</v>
      </c>
      <c r="K42" s="2" t="s">
        <v>311</v>
      </c>
    </row>
    <row r="43" spans="1:11" ht="80" x14ac:dyDescent="0.2">
      <c r="A43" s="2" t="s">
        <v>313</v>
      </c>
      <c r="B43" s="3">
        <v>42705</v>
      </c>
      <c r="C43" s="2" t="s">
        <v>314</v>
      </c>
      <c r="D43" s="2" t="s">
        <v>315</v>
      </c>
      <c r="E43" s="2" t="s">
        <v>316</v>
      </c>
      <c r="F43" s="2" t="s">
        <v>66</v>
      </c>
      <c r="G43" s="2" t="s">
        <v>312</v>
      </c>
      <c r="H43" s="2" t="s">
        <v>109</v>
      </c>
      <c r="I43" s="2" t="s">
        <v>68</v>
      </c>
      <c r="J43" s="2" t="s">
        <v>18</v>
      </c>
      <c r="K43" s="2" t="s">
        <v>66</v>
      </c>
    </row>
    <row r="44" spans="1:11" ht="224" x14ac:dyDescent="0.2">
      <c r="A44" s="2" t="s">
        <v>318</v>
      </c>
      <c r="B44" s="3">
        <v>39387</v>
      </c>
      <c r="C44" s="2" t="s">
        <v>319</v>
      </c>
      <c r="D44" s="2" t="s">
        <v>320</v>
      </c>
      <c r="E44" s="2" t="s">
        <v>321</v>
      </c>
      <c r="F44" s="2" t="s">
        <v>323</v>
      </c>
      <c r="G44" s="2" t="s">
        <v>317</v>
      </c>
      <c r="H44" s="2" t="s">
        <v>17</v>
      </c>
      <c r="I44" s="2" t="s">
        <v>322</v>
      </c>
      <c r="J44" s="2" t="s">
        <v>18</v>
      </c>
      <c r="K44" s="2" t="s">
        <v>324</v>
      </c>
    </row>
    <row r="45" spans="1:11" ht="96" x14ac:dyDescent="0.2">
      <c r="A45" s="2" t="s">
        <v>326</v>
      </c>
      <c r="B45" s="3">
        <v>41153</v>
      </c>
      <c r="C45" s="2" t="s">
        <v>327</v>
      </c>
      <c r="D45" s="2" t="s">
        <v>328</v>
      </c>
      <c r="E45" s="2" t="s">
        <v>329</v>
      </c>
      <c r="F45" s="2" t="s">
        <v>66</v>
      </c>
      <c r="G45" s="2" t="s">
        <v>325</v>
      </c>
      <c r="H45" s="2" t="s">
        <v>67</v>
      </c>
      <c r="I45" s="2" t="s">
        <v>68</v>
      </c>
      <c r="J45" s="2" t="s">
        <v>18</v>
      </c>
      <c r="K45" s="2" t="s">
        <v>66</v>
      </c>
    </row>
    <row r="46" spans="1:11" ht="144" x14ac:dyDescent="0.2">
      <c r="A46" s="2" t="s">
        <v>331</v>
      </c>
      <c r="B46" s="3">
        <v>41183</v>
      </c>
      <c r="C46" s="2" t="s">
        <v>332</v>
      </c>
      <c r="D46" s="2" t="s">
        <v>333</v>
      </c>
      <c r="E46" s="2" t="s">
        <v>334</v>
      </c>
      <c r="F46" s="2" t="s">
        <v>336</v>
      </c>
      <c r="G46" s="2" t="s">
        <v>330</v>
      </c>
      <c r="H46" s="2" t="s">
        <v>17</v>
      </c>
      <c r="I46" s="2" t="s">
        <v>335</v>
      </c>
      <c r="J46" s="2" t="s">
        <v>18</v>
      </c>
      <c r="K46" s="2" t="s">
        <v>337</v>
      </c>
    </row>
    <row r="47" spans="1:11" ht="48" x14ac:dyDescent="0.2">
      <c r="A47" s="2" t="s">
        <v>339</v>
      </c>
      <c r="B47" s="3">
        <v>39083</v>
      </c>
      <c r="C47" s="2" t="s">
        <v>340</v>
      </c>
      <c r="D47" s="2" t="s">
        <v>341</v>
      </c>
      <c r="E47" s="2" t="s">
        <v>342</v>
      </c>
      <c r="F47" s="2" t="s">
        <v>66</v>
      </c>
      <c r="G47" s="2" t="s">
        <v>338</v>
      </c>
      <c r="H47" s="2" t="s">
        <v>109</v>
      </c>
      <c r="I47" s="2" t="s">
        <v>343</v>
      </c>
      <c r="J47" s="2" t="s">
        <v>18</v>
      </c>
      <c r="K47" s="2" t="s">
        <v>66</v>
      </c>
    </row>
    <row r="48" spans="1:11" ht="80" x14ac:dyDescent="0.2">
      <c r="A48" s="2" t="s">
        <v>345</v>
      </c>
      <c r="B48" s="3">
        <v>40634</v>
      </c>
      <c r="C48" s="2" t="s">
        <v>346</v>
      </c>
      <c r="D48" s="2" t="s">
        <v>347</v>
      </c>
      <c r="E48" s="2" t="s">
        <v>348</v>
      </c>
      <c r="F48" s="2" t="s">
        <v>350</v>
      </c>
      <c r="G48" s="2" t="s">
        <v>344</v>
      </c>
      <c r="H48" s="2" t="s">
        <v>17</v>
      </c>
      <c r="I48" s="2" t="s">
        <v>349</v>
      </c>
      <c r="J48" s="2" t="s">
        <v>18</v>
      </c>
      <c r="K48" s="2" t="s">
        <v>351</v>
      </c>
    </row>
    <row r="49" spans="1:11" ht="176" x14ac:dyDescent="0.2">
      <c r="A49" s="2" t="s">
        <v>353</v>
      </c>
      <c r="B49" s="3">
        <v>41183</v>
      </c>
      <c r="C49" s="2" t="s">
        <v>354</v>
      </c>
      <c r="D49" s="2" t="s">
        <v>355</v>
      </c>
      <c r="E49" s="2" t="s">
        <v>356</v>
      </c>
      <c r="F49" s="2" t="s">
        <v>358</v>
      </c>
      <c r="G49" s="2" t="s">
        <v>352</v>
      </c>
      <c r="H49" s="2" t="s">
        <v>17</v>
      </c>
      <c r="I49" s="2" t="s">
        <v>357</v>
      </c>
      <c r="J49" s="2" t="s">
        <v>18</v>
      </c>
      <c r="K49" s="2" t="s">
        <v>359</v>
      </c>
    </row>
    <row r="50" spans="1:11" ht="409" x14ac:dyDescent="0.2">
      <c r="A50" s="2" t="s">
        <v>361</v>
      </c>
      <c r="B50" s="3">
        <v>40634</v>
      </c>
      <c r="C50" s="2" t="s">
        <v>362</v>
      </c>
      <c r="D50" s="2" t="s">
        <v>363</v>
      </c>
      <c r="E50" s="2" t="s">
        <v>364</v>
      </c>
      <c r="F50" s="2" t="s">
        <v>366</v>
      </c>
      <c r="G50" s="2" t="s">
        <v>360</v>
      </c>
      <c r="H50" s="2" t="s">
        <v>100</v>
      </c>
      <c r="I50" s="2" t="s">
        <v>365</v>
      </c>
      <c r="J50" s="2" t="s">
        <v>18</v>
      </c>
      <c r="K50" s="2" t="s">
        <v>367</v>
      </c>
    </row>
    <row r="51" spans="1:11" ht="128" x14ac:dyDescent="0.2">
      <c r="A51" s="2" t="s">
        <v>369</v>
      </c>
      <c r="B51" s="3">
        <v>40544</v>
      </c>
      <c r="C51" s="2" t="s">
        <v>370</v>
      </c>
      <c r="D51" s="2" t="s">
        <v>371</v>
      </c>
      <c r="E51" s="2" t="s">
        <v>372</v>
      </c>
      <c r="F51" s="2" t="s">
        <v>66</v>
      </c>
      <c r="G51" s="2" t="s">
        <v>368</v>
      </c>
      <c r="H51" s="2" t="s">
        <v>109</v>
      </c>
      <c r="I51" s="2" t="s">
        <v>373</v>
      </c>
      <c r="J51" s="2" t="s">
        <v>18</v>
      </c>
      <c r="K51" s="2" t="s">
        <v>66</v>
      </c>
    </row>
    <row r="52" spans="1:11" x14ac:dyDescent="0.2">
      <c r="G52" s="1" t="s">
        <v>374</v>
      </c>
      <c r="H52" s="1">
        <f>COUNTIF(H1:H51, "*Employee*")</f>
        <v>33</v>
      </c>
      <c r="I52" s="2" t="s">
        <v>375</v>
      </c>
      <c r="J52" s="2">
        <f>COUNTIF(J1:J51, "*Yes*")</f>
        <v>0</v>
      </c>
    </row>
    <row r="53" spans="1:11" x14ac:dyDescent="0.2">
      <c r="G53" s="1" t="s">
        <v>376</v>
      </c>
      <c r="H53" s="1">
        <f>COUNTIF(H1:H51, "*National Lab*")</f>
        <v>3</v>
      </c>
      <c r="I53" s="2" t="s">
        <v>377</v>
      </c>
      <c r="J53" s="2">
        <f>COUNTIF(J1:J51, "Yes, National Lab")</f>
        <v>0</v>
      </c>
    </row>
    <row r="54" spans="1:11" x14ac:dyDescent="0.2">
      <c r="G54" s="1" t="s">
        <v>378</v>
      </c>
      <c r="H54" s="1">
        <f>COUNTIF(H1:H51, "*Contractor*")</f>
        <v>0</v>
      </c>
    </row>
    <row r="55" spans="1:11" ht="32" x14ac:dyDescent="0.2">
      <c r="G55" s="1" t="s">
        <v>379</v>
      </c>
      <c r="H55" s="1">
        <f>COUNTIF(H1:H51, "False Positive; Search Rerun")</f>
        <v>5</v>
      </c>
    </row>
    <row r="56" spans="1:11" ht="32" x14ac:dyDescent="0.2">
      <c r="G56" s="1" t="s">
        <v>380</v>
      </c>
      <c r="H56" s="1">
        <f>COUNTIF(H1:H51, "False Positive")</f>
        <v>8</v>
      </c>
    </row>
    <row r="57" spans="1:11" x14ac:dyDescent="0.2">
      <c r="G57" s="1" t="s">
        <v>381</v>
      </c>
      <c r="H57" s="1">
        <f>COUNTIF(H1:H51, "Unsure")</f>
        <v>1</v>
      </c>
    </row>
    <row r="58" spans="1:11" x14ac:dyDescent="0.2">
      <c r="G58" s="2" t="s">
        <v>382</v>
      </c>
      <c r="H58" s="2">
        <f>COUNTIF(L1:L51, "*Couldn't*")</f>
        <v>0</v>
      </c>
    </row>
    <row r="59" spans="1:11" ht="32" x14ac:dyDescent="0.2">
      <c r="G59" s="2" t="s">
        <v>383</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2017-07-09T16:56:42Z</dcterms:created>
  <dcterms:modified xsi:type="dcterms:W3CDTF">2017-07-09T18:55:56Z</dcterms:modified>
</cp:coreProperties>
</file>