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Agency/USLBAudit/"/>
    </mc:Choice>
  </mc:AlternateContent>
  <bookViews>
    <workbookView xWindow="640" yWindow="1180" windowWidth="24960" windowHeight="1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<sst xmlns="http://schemas.openxmlformats.org/spreadsheetml/2006/main" count="504" uniqueCount="290">
  <si>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</si>
  <si>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</si>
  <si>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</si>
  <si>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</si>
  <si>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</si>
  <si>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</si>
  <si>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</si>
  <si>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</si>
  <si>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</si>
  <si>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</si>
  <si>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</si>
  <si>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</si>
  <si>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10.1289/ehp.1002748R</t>
  </si>
  <si>
    <t>Environmental Health Perspectives
Vol. 118, No. 11 (NOVEMBER 2010), p. A468</t>
  </si>
  <si>
    <t>Prenatal PBDEs and Neurodevelopment: Animal Studies and Human Health Assessment</t>
  </si>
  <si>
    <t xml:space="preserve"> Marek Banasik</t>
  </si>
  <si>
    <t xml:space="preserve"> Institute of Public Health and Environmental Protection, Warsaw, Pol</t>
  </si>
  <si>
    <t>False Positive</t>
  </si>
  <si>
    <t>N/A</t>
  </si>
  <si>
    <t>No</t>
  </si>
  <si>
    <t>10.1016/j.wombi.2007.11.001</t>
  </si>
  <si>
    <t>Women and Birth
Volume 21, Issue 1, March 2008, Pages 13-20</t>
  </si>
  <si>
    <t>Birth of a very low birth weight preterm infant and the intention to breastfeed ‘naturally’</t>
  </si>
  <si>
    <t>Linda Sweet</t>
  </si>
  <si>
    <t>School of Nursing and Midwifery, Flinders University, GPO Box 2100, Adelaide, South Australia 5001, Australia</t>
  </si>
  <si>
    <t>10.1038/sj.hdy.6800613</t>
  </si>
  <si>
    <t>Heredity. Mar2005, Vol. 94 Issue 3, p370-378. 9p.</t>
  </si>
  <si>
    <t>Phylogeographic evidence for the existence of an ancient biogeographic barrier: the Isthmus of Kra Seaway.</t>
  </si>
  <si>
    <t>de Bruyn, M. 1
Nugroho, E. 2
Hossain, Md. Mokarrom 3
Wilson, J. C. 1
Mather, P. B. 1</t>
  </si>
  <si>
    <t>1 School of Natural Resource Sciences, Queensland University of Technology, GPO Box 2434, Brisbane, Queensland 4001, Australia
2 Research Institute for Freshwater Fisheries, Jakarta Selatan, Indonesia
3 BRAC, Dhaka, 1212, Bangladesh</t>
  </si>
  <si>
    <t>1 School of Natural Resource Sciences, Queensland University of Technology, GPO Box 2434, Brisbane, Queensland 4001, Australia</t>
  </si>
  <si>
    <t>10.1289/ehp.1002667</t>
  </si>
  <si>
    <t>Environmental Health Perspectives
Vol. 119, No. 4 (APRIL 2011), pp. 467-473</t>
  </si>
  <si>
    <t>Fine Particulate Matter Constituents Associated with Cardiovascular Hospitalizations and Mortality in New York City</t>
  </si>
  <si>
    <t xml:space="preserve"> Kazuhiko Ito,1 Robert Mathes,2 Zev Ross,3 Arthur Nadas,1 George Thurston,1 and Thomas Matte,4</t>
  </si>
  <si>
    <t xml:space="preserve">1 New York University School of Medicine, Tuxedo, New York, USA; 
2 New York City Department of Health and Mental Hygiene, New York, New York, USA; 
3 ZevRoss Spatial Analysis, Ithaca, New York, USA; 
4 Hunter College, City University of New York School of  Public Health, New York, New York, </t>
  </si>
  <si>
    <t>No government agencies appear in author affiliations</t>
  </si>
  <si>
    <t>10.3357/ASEM.2590.2009</t>
  </si>
  <si>
    <t>Aviation, Space, and Environmental Medicine, Volume 80, Number 12, December 2009, pp. 1055-1058(4)</t>
  </si>
  <si>
    <t>Organizational Pressures and Mitigating Strategies in Small Commercial Aviation: Findings from Alaska</t>
  </si>
  <si>
    <t>1) Chris Bearman; Susannah B. F. Paletz; Judith Orasanu; Benjamin P. Brooks</t>
  </si>
  <si>
    <t>1) From the University of South Australia, Adelaide, South Australia, Australia; NASA Ames Research Center, Moffett Field, CA; and the University of Tasmania, Launceston, Tasmania, Australia.</t>
  </si>
  <si>
    <t>Unsure</t>
  </si>
  <si>
    <t>Reprint &amp; Copyright © by the Aerospace Medical Association, Alexandria, VA.</t>
  </si>
  <si>
    <t>We would like to thank Collin Green, Jessica Nowinksi, and two anonymous reviewers for their helpful comments on this manuscript. We would also like to thank Jon Holbrook and C. Elaine McCoy for their professional contributions to the work, and Jane Bearman, Wayne Daniels, Steve Farlow, and Karen Wegienek for their limited technical or supporting roles in this project. This research was supported by NASA's Aviation Safety Program, the FAA's Office of Human Factors, and by an appointment to the first author to the NASA postdoctoral program at Ames Research Center, administered by Oak Ridge Associated Universities.</t>
  </si>
  <si>
    <t>10.1016/j.ecolecon.2005.09.015</t>
  </si>
  <si>
    <t>Ecological Economics
Volume 56, Issue 3, 15 March 2006, Pages 373-385</t>
  </si>
  <si>
    <t>The catchment care principle: A new equity principle for environmental policy, with advantages for efficiency and adaptive governance</t>
  </si>
  <si>
    <t>Steve Hatfield-Dodds</t>
  </si>
  <si>
    <t>CSIRO, GPO Box 284, Canberra ACT 2601, Australia</t>
  </si>
  <si>
    <t>10.1016/j.atmosenv.2003.10.058</t>
  </si>
  <si>
    <t>Atmospheric Environment
Volume 38, Issue 9, March 2004, Pages 1379-1386</t>
  </si>
  <si>
    <t>Prediction of short-range maximum NO2 concentrations using scalar PDFS</t>
  </si>
  <si>
    <t>R.J. Brown a, P.L.Woodfield b</t>
  </si>
  <si>
    <t>a School of Mechanical, Manufacturing and Medical Engineering, Queensland University of Technology, GPO Box 2434, Brisbane, Qld 4001, Australia
b Department of Mechanical Engineering, Kyoto University, Kyoto 606-8501, Japan</t>
  </si>
  <si>
    <t>a School of Mechanical, Manufacturing and Medical Engineering, Queensland University of Technology, GPO Box 2434, Brisbane, Qld 4001, Australia</t>
  </si>
  <si>
    <t>10.1007/s13313-014-0297-4</t>
  </si>
  <si>
    <t>Australasian Plant Pathology
September 2014, Volume 43, Issue 5, pp 495–501</t>
  </si>
  <si>
    <t>Comparative fitness of Alternaria species causing leaf blotch and fruit spot of apple in Australia</t>
  </si>
  <si>
    <t>D. O. C. Harteveld 1
O. A. Akinsanmi 1
M. F. Becker 2
A. Drenth 1</t>
  </si>
  <si>
    <t>1.University of Queensland, Centre for Plant Science, Queensland Alliance for Agriculture and Food InnovationBrisbaneAustralia
2.Universität Duisburg-EssenEssenGermany</t>
  </si>
  <si>
    <t>10.1289/ehp.6241</t>
  </si>
  <si>
    <t>Environ Health Perspect. 2003 Jun; 111(8): 1102–1109.</t>
  </si>
  <si>
    <t>Do U.S. Environmental Protection Agency water quality guidelines for recreational waters prevent gastrointestinal illness? A systematic review and meta-analysis.</t>
  </si>
  <si>
    <t>1) Timothy J Wade, Nitika Pai, Joseph N S Eisenberg, and John M Colford, Jr</t>
  </si>
  <si>
    <t>1) Epidemiology and Biomarkers Branch, U.S. Environmental Protection Agency, Research Triangle Park, North Carolina, USA.</t>
  </si>
  <si>
    <t>Employee</t>
  </si>
  <si>
    <t>Support for work on this grant was funded by Centers for Disease Control and Prevention Cooperative Agreement U50/CCU916961-01.</t>
  </si>
  <si>
    <t>10.1007/s11368-015-1134-2</t>
  </si>
  <si>
    <t>Journal of Soils and Sediments
October 2015, Volume 15, Issue 10, pp 2038–2051</t>
  </si>
  <si>
    <t>Sediment source tracing with stratified sampling and weightings based on spatial gradients in soil erosion</t>
  </si>
  <si>
    <t>Scott N. Wilkinson 1
Jon M. Olley 2
Takahisa Furuichi 3
Joanne Burton 3
Anne E. Kinsey-Henderson 4</t>
  </si>
  <si>
    <t>1.CSIRO Land and WaterCanberraAustralia
2.Australian Rivers InstituteGriffith UniversityBrisbaneAustralia
3.Queensland Department of Science, Information Technology, Innovation and the ArtsBrisbaneAustralia
4.CSIRO Land and WaterTownsvilleAustralia</t>
  </si>
  <si>
    <t>10.1163/156921007X236954</t>
  </si>
  <si>
    <t>African &amp; Asian Studies. 2007, Vol. 6 Issue 4, p373-393</t>
  </si>
  <si>
    <t>Social Movement Unions and Political Parties (in South Africa and the Philippines): A Win-Win Situation?</t>
  </si>
  <si>
    <t xml:space="preserve">Schiavone, Michael 1  </t>
  </si>
  <si>
    <t>1 School of Political and International Studies, Faculty of Social Sciences, Flinders University, GPO Box 2100, Adelaide SA 5001, Australia</t>
  </si>
  <si>
    <t>10.1177/103841116600100608</t>
  </si>
  <si>
    <t xml:space="preserve"> 
Asia Pacific journal of human resources</t>
  </si>
  <si>
    <t>Slums and Social Insecurity: Iwar on Poverty. Housing</t>
  </si>
  <si>
    <t>No Access</t>
  </si>
  <si>
    <t>10.1007/s10532-006-9054-x</t>
  </si>
  <si>
    <t>Biodegradation
April 2007, Volume 18, Issue 2, pp 189–197</t>
  </si>
  <si>
    <t>Measurement of the Growth of a Floc Forming Bacterium Pseudomonas putida CP1</t>
  </si>
  <si>
    <t>A. N. M. Fakhruddin 1
B. Quilty 2</t>
  </si>
  <si>
    <t>1.Institute of Food and Radiation BiologyAtomic Energy Research EstablishmentDhakaBangladesh
2.School of BiotechnologyDublin City UniversityDublinIreland</t>
  </si>
  <si>
    <t>10.1007/s10530-007-9146-5</t>
  </si>
  <si>
    <t>Biological Invasions
April 2008, Volume 10, Issue 4, pp 483–506</t>
  </si>
  <si>
    <t>Are there any consistent predictors of invasion success?</t>
  </si>
  <si>
    <t>Keith R. Hayes 1
Simon C. Barry 2</t>
  </si>
  <si>
    <t>1.CSIRO Marine and Atmospheric ResearchHobartAustralia
2.CSIRO Mathematical and Information SciencesCanberraAustralia</t>
  </si>
  <si>
    <t>10.1007/s12546-010-9036-z</t>
  </si>
  <si>
    <t>Journal of Population Research
June 2010, Volume 27, Issue 2, pp 133–146</t>
  </si>
  <si>
    <t>Timor-Leste’s demographic destiny and its implications for the health sector by 2020</t>
  </si>
  <si>
    <t>Udoy Saikia 1
Merve Hosgelen 1</t>
  </si>
  <si>
    <t>1.Applied Population Studies, School of the EnvironmentFlinders UniversityAdelaideAustralia</t>
  </si>
  <si>
    <t>10.1289/ehp.1002609</t>
  </si>
  <si>
    <t>Environ Health Perspect. 2011 Feb; 119(2): 245–251.</t>
  </si>
  <si>
    <t>Fish Consumption and Mercury Exposure among Louisiana Recreational Anglers</t>
  </si>
  <si>
    <t>Rebecca A. Lincoln,1 James P. Shine,1 Edward J. Chesney,2 Donna J. Vorhees,3 Philippe Grandjean,1 and David B. Senn,1,4</t>
  </si>
  <si>
    <t>1 Department of Environmental Health, Harvard School of Public Health, Boston, Massachusetts, USA
2 Louisiana Universities Marine Consortium, Chauvin, Louisiana, USA
3 Department of Environmental Health, Boston University School of Public Health, Boston, Massachusetts, USA
4 Institute of Biogeochemistry and Pollutant Dynamics, Swiss Federal Institute of Technology, Zürich, Switzerland</t>
  </si>
  <si>
    <t>10.1289/ehp.122-A250</t>
  </si>
  <si>
    <t>Environ Health Perspect. 2014 Sep; 122(9): A250.</t>
  </si>
  <si>
    <t>Echoes of Autism? Inhaled Ultrafine Particles and Brain Changes in Mice</t>
  </si>
  <si>
    <t>Carol Potera</t>
  </si>
  <si>
    <t>based in Montana, has written for EHP since 1996</t>
  </si>
  <si>
    <t>10.1002/ejsp.1873</t>
  </si>
  <si>
    <t>European Journal of Social Psychology &gt; Vol 42 Issue 5</t>
  </si>
  <si>
    <t>No genuine self-forgiveness without accepting responsibility: Value reaffirmation as a key to maintaining positive self-regard</t>
  </si>
  <si>
    <t>Michael Wenzel 1, Lydia Woodyatt 1 and Kyli Hedrick 2</t>
  </si>
  <si>
    <t>1Flinders University, Australia
2Victoria University, Australia</t>
  </si>
  <si>
    <t>10.1080/09613218.2014.896141</t>
  </si>
  <si>
    <t>Building Research &amp; Information. Sep/Oct2014, Vol. 42 Issue 5, p602-615</t>
  </si>
  <si>
    <t>A greenhouse gas assessment of a stadium in Australia.</t>
  </si>
  <si>
    <t>Hedayati, Mehdi 1
Iyer-Raniga, Usha 2
Crossin, Enda 3</t>
  </si>
  <si>
    <t>1 School of Aerospace, Mechanical and Manufacturing Engineering, RMIT University, GPO Box 2476,Melbourne, VIC3001, Australia
2 School of Property Construction and Project Management, RMIT University, GPO Box 2476,Melbourne, VIC3001, Australia
3 Centre for Design and Society, School of Architecture and Design, RMIT University, GPO Box 2476,Melbourne, VIC3001, Australia</t>
  </si>
  <si>
    <t>10.1289/ehp.1205793</t>
  </si>
  <si>
    <t>Environ Health Perspect. 2013 May; 121(5): 558–564.</t>
  </si>
  <si>
    <t>Cardiovascular Outcomes and the Physical and Chemical Properties of Metal Ions Found in Particulate Matter Air Pollution: A QICAR Study</t>
  </si>
  <si>
    <t>Qingyu Meng,1 Jennifer Richmond-Bryant,2 Shou-En Lu,1 Barbara Buckley,2 William J. Welsh,3 Eric A. Whitsel,4,5 Adel Hanna,6 Karin B. Yeatts,5 Joshua Warren,7 Amy H. Herring,7 and Aijun Xiu,6</t>
  </si>
  <si>
    <t>1 School of Public Health, University of Medicine and Dentistry of New Jersey, Piscataway, New Jersey, USA
2 National Center for Environmental Assessment, U.S. Environmental Protection Agency, Research Triangle Park, North Carolina, USA
3 Robert Wood Johnson Medical School, University of Medicine and Dentistry of New Jersey, Piscataway, New Jersey, USA
4 Department of Medicine, 5 Department of Epidemiology,6 Institute for the Environment, and 7 Department of Biostatistics, University of North Carolina at Chapel Hill, Chapel Hill, North Carolina, USA</t>
  </si>
  <si>
    <t>2 National Center for Environmental Assessment, U.S. Environmental Protection Agency, Research Triangle Park, North Carolina, USA</t>
  </si>
  <si>
    <t>Publication of EHP lies in the public domain and is therefore without copyright.</t>
  </si>
  <si>
    <t>All text from EHP may be reprinted freely. Use of materials published in EHP should be acknowledged (for example, ?Reproduced with permission from Environmental Health Perspectives?); pertinent reference information should be provided for the article from which the material was reproduced. Articles from EHP, especially the News section, may contain photographs or illustrations copyrighted by other commercial organizations or individuals that may not be used without obtaining prior approval from the holder of the copyright.
The research and this manuscript have been reviewed in accordance with U.S. Environmental Protection Agency (EPA) policy and approved for publication. Mention of trade names or commercial products does not constitute endorsement or recommendation for use. The views expressed in this article are those of the authors and do not necessarily reflect the views or policies of the U.S. EPA.</t>
  </si>
  <si>
    <t>10.1038/nclimate1958</t>
  </si>
  <si>
    <t>Nature Climate Change. Oct2013, Vol. 3 Issue 10, p919-925</t>
  </si>
  <si>
    <t>Global imprint of climate change on marine life.</t>
  </si>
  <si>
    <t>Poloczanska, Elvira S. 1
Brown, Christopher J. 2
Sydeman, William J. 3
Kiessling, Wolfgang 4
Schoeman, David S. 5
Moore, Pippa J. 6
Brander, Keith 7
Bruno, John F. 8
Buckley, Lauren B. 8
Burrows, Michael T. 9
Duarte, Carlos M. 10
Halpern, Benjamin S. 11
Holding, Johnna 12
Kappel, Carrie V. 11
O'Connor, Mary I. 13
Pandolfi, John M. 14
Parmesan, Camille 15
Schwing, Franklin 16
Thompson, Sarah Ann 3
Richardson, Anthony J. 17</t>
  </si>
  <si>
    <t>1 Climate Adaptation Flagship, CSIRO Marine and Atmospheric Research, Ecosciences Precinct, GPO Box 2583, Brisbane, Queensland 4102, Australia
2 1] Climate Adaptation Flagship, CSIRO Marine and Atmospheric Research, Ecosciences Precinct, GPO Box 2583, Brisbane, Queensland 4102, Australia [2] School of Biological Sciences, The University of Queensland, St Lucia, Queensland 4072, Australia [3] Present Address: Global Change Institute, The University of Queensland, St Lucia, Queensland 4072, Australia
3 Farallon Institute for Advanced Ecosystem Research, 101 H Street, Suite Q, Petaluma, California 94952, USA
4 1] Museum für Naturkunde, Leibniz Institute for Research on Evolution and Biodiversity, Invalidenstrasse 43, 10115 Berlin, Germany [2] GeoZentrum Nordbayern, Paläoumwelt, Universität Erlangen-Nürnberg, Loewenichstr. 28, 91054 Erlangen, Germany
5 1] Faculty of Science, Health and Education, University of the Sunshine Coast, Maroochydore, Queensland 4558, Australia [2] Department of Zoology, Nelson Mandela Metropolitan University, Port Elizabeth 6031, South Africa
6 1] Centre for Marine Ecosystems Research, Edith Cowan University, Perth, Western Australia 6027, Australia [2] Institute of Biological, Environmental and Rural Sciences, Aberystwyth University, Aberystwyth SY23 3DA, UK
7 DTU Aqua-Centre for Ocean Life, Technical University of Denmark, Charlottenlund Slot, DK-2920 Charlottenlund, Denmark
8 Department of Biology, The University of North Carolina at Chapel Hill, Chapel Hill, North Carolina 27599, USA
9 Scottish Association for Marine Science, Scottish Marine Institute, Oban, PA37 1QA, UK
10 1] Department of Global Change Research, IMEDEA (UIB-CSIC), Instituto Mediterráneo de Estudios Avanzados, 07190 Esporles, Mallorca, Spain [2] The UWA Oceans Institute, University of Western Australia, 35 Stirling Highway, Crawley 6009, Western Australia, Australia
11 National Center for Ecological Analysis and Synthesis, 735 State Street, Suite 300, Santa Barbara, California 93101, USA
12 Department of Global Change Research, IMEDEA (UIB-CSIC), Instituto Mediterráneo de Estudios Avanzados, 07190 Esporles, Mallorca, Spain
13 University of British Columbia, Department of Zoology, Vancouver, British Columbia V6T 1Z4, Canada
14 Australian Research Council Centre of Excellence for Coral Reef Studies, School of Biological Sciences, The University of Queensland, St Lucia, Queensland 4072, Australia
15 1] Integrative Biology, Patterson Laboratories 141, University of Texas, Austin, Texas 78712, USA [2] Marine Institute, A425 Portland Square, Drake Circus, University of Plymouth, Plymouth PL4 8AA, UK
16 Office of Sustainable Fisheries, NOAA Fisheries Service, 1315 East-West Hwy, Silver Spring, Maryland 20910-3282, USA
17 1] Climate Adaptation Flagship, CSIRO Marine and Atmospheric Research, Ecosciences Precinct, GPO Box 2583, Brisbane, Queensland 4102, Australia [2] Centre for Applications in Natural Resource Mathematics (CARM), School of Mathematics and Physics, University of Queensland, St Lucia, Queensland 4072, Australia</t>
  </si>
  <si>
    <t>16 Office of Sustainable Fisheries, NOAA Fisheries Service, 1315 East-West Hwy, Silver Spring, Maryland 20910-3282, USA</t>
  </si>
  <si>
    <t>Copyright of Nature Climate Change</t>
  </si>
  <si>
    <t>10.1289/ehp.1103828</t>
  </si>
  <si>
    <t>Environ Health Perspect. 2012 Apr; 120(4): 608–615.</t>
  </si>
  <si>
    <t>Response Inhibition and Error Monitoring during a Visual Go/No-Go Task in Inuit Children Exposed to Lead, Polychlorinated Biphenyls, and Methylmercury</t>
  </si>
  <si>
    <t>Olivier Boucher,1 Matthew J. Burden,2 Gina Muckle,1,3 Dave Saint-Amour,4,5 Pierre Ayotte,1,3 Éric Dewailly,1,3 Charles A. Nelson,6 Sandra W. Jacobson,2 and Joseph L. Jacobson,2</t>
  </si>
  <si>
    <t>1 Centre de recherche du Centre Hospitalier Universitaire de Québec, Québec, Canada
2 Department of Psychiatry and Behavioral Neurosciences, Wayne State University School of Medicine, Detroit, Michigan, USA
3 Université Laval, Québec, Canada
4 Centre de recherche, Hôpital Sainte-Justine, Montréal, Québec, Canada
5 Département de psychologie, Université du Québec à Montréal, Montréal, Québec, Canada
6 Children’s Hospital Boston/Harvard Medical School, Boston, Massachusetts, USA</t>
  </si>
  <si>
    <t>10.1289/ehp.0900738</t>
  </si>
  <si>
    <t>Environ Health Perspect. 2010 Oct; 118(10): 1400–1405.</t>
  </si>
  <si>
    <t>Atrazine Binds to the Growth Hormone–Releasing Hormone Receptor and Affects Growth Hormone Gene Expression</t>
  </si>
  <si>
    <t>Walid D. Fakhouri,1,2 Joseph L. Nuñez,3 and Frances Trail,1,2</t>
  </si>
  <si>
    <t>1 Department of Plant Biology
2 Department of Plant Pathology and
3 Neuroscience Program, Michigan State University, East Lansing, Michigan, USA</t>
  </si>
  <si>
    <t>10.1016/j.agwat.2012.11.015</t>
  </si>
  <si>
    <t>Agricultural Water Management
Volume 118, February 2013, Pages 1-11</t>
  </si>
  <si>
    <t>Evaluation of soil plant system response to pulsed drip irrigation of an almond tree under sustained stress conditions</t>
  </si>
  <si>
    <t>V. Phogat a, Mark A. Skewes a, M. Mahadevan a, J.W. Cox a,b</t>
  </si>
  <si>
    <t>a South Australian Research and Development Institute, G.P.O. Box 397, Adelaide, SA 5001, Australia 
b The University of Adelaide, PMB1 Glen Osmond SA 5064, Australia</t>
  </si>
  <si>
    <t>10.1289/ehp.1104857</t>
  </si>
  <si>
    <t>Environ Health Perspect. 2012 Dec; 120(12): 1684–1691.</t>
  </si>
  <si>
    <t>Exposure of Rats to Environmental Tobacco Smoke during Cerebellar Development Alters Behavior and Perturbs Mitochondrial Energetics</t>
  </si>
  <si>
    <t>Brian F. Fuller,1,2 Diego F. Cortes,1 Miranda K. Landis,1 Hiyab Yohannes,1 Hailey E. Griffin,1 Jillian E. Stafflinger,1 M. Scott Bowers,3 Mark H. Lewis,4 Michael A. Fox,1 and Andrew K. Ottens,1,2</t>
  </si>
  <si>
    <t>1 \Department of Anatomy and Neurobiology, and
2 Department of Biochemistry and Molecular Biology, Virginia Commonwealth University, Richmond, Virginia, USA
3 Department of Psychiatry, Virginia Institute of Psychiatric and Behavioral Genetics, Virginia Commonwealth University, Richmond, Virginia, USA
4 Department of Psychiatry, McKnight Brain Institute of the University of Florida, Gainesville, Florida, USA</t>
  </si>
  <si>
    <t>10.1038/nm0808-809</t>
  </si>
  <si>
    <t>Nature Medicine; New York 14.8 (Aug 2008): 809-10.</t>
  </si>
  <si>
    <t xml:space="preserve">
M. tuberculosis passes the litmus test</t>
  </si>
  <si>
    <t>John D MacMicking</t>
  </si>
  <si>
    <t>Section of Microbial Pathogenesis, Boyer Center for Molecular Medicine, Yale University School of Medicine, 295 Congress Avenue, New Haven, Connecticut 06510, USA.</t>
  </si>
  <si>
    <t>10.1289/ehp.1308015</t>
  </si>
  <si>
    <t>Environ Health Perspect. 2014 Aug; 122(8): 769–774.</t>
  </si>
  <si>
    <t>The Blood Exposome and Its Role in Discovering Causes of Disease</t>
  </si>
  <si>
    <t>Stephen M. Rappaport,1 Dinesh K. Barupal,2 David Wishart,3 Paolo Vineis,4,5 and Augustin Scalbert,2</t>
  </si>
  <si>
    <t>1 Center for Exposure Biology, School of Public Health, University of California, Berkeley, Berkeley, California, USA
2 Nutrition and Metabolism Section, Biomarkers Group, International Agency for Research on Cancer, Lyon, France
3 Department of Biological Sciences, University of Alberta, Edmonton, Alberta, Canada
4 MRC-PHE (Medical Research Council–Public Health England) Centre for Environment and Health, School of Public Health, Imperial College, London United Kingdom
5 HuGeF (Human Genetics Foundation), Torino, Italy</t>
  </si>
  <si>
    <t>10.1289/ehp.1408939</t>
  </si>
  <si>
    <t>Environ Health Perspect. 2014 Aug; 122(8): A202.</t>
  </si>
  <si>
    <t>Retirement of Hugh A. Tilson</t>
  </si>
  <si>
    <t>Linda S. Birnbaum, Director and Rick Woychik, Deputy Director</t>
  </si>
  <si>
    <t>National Institute of Environmental Health Sciences, National Institutes of Health, Department of Health and Human Services, Research Triangle Park, North Carolina, USA</t>
  </si>
  <si>
    <t xml:space="preserve">Publication of EHP lies in the public domain and is therefore without copyright. </t>
  </si>
  <si>
    <t>All text from EHP may be reprinted freely. Use of materials published in EHP should be acknowledged (for example, “Reproduced with permission from Environmental Health Perspectives”); pertinent reference information should be provided for the article from which the material was reproduced. Articles from EHP, especially the News section, may contain photographs or illustrations copyrighted by other commercial organizations or individuals that may not be used without obtaining prior approval from the holder of the copyright.</t>
  </si>
  <si>
    <t>10.1016/j.cej.2011.03.034</t>
  </si>
  <si>
    <t>Chemical Engineering Journal
Volume 171, Issue 1, 15 June 2011, Pages 232-241</t>
  </si>
  <si>
    <t>Chlorine decay prediction in bulk water using the parallel second order model: An analytical solution development</t>
  </si>
  <si>
    <t>1) Ahmad Jabari Kohpaei, Arumugam Sathasivan</t>
  </si>
  <si>
    <t>1) Department of Civil Engineering and Construction, Curtin University, GPO Box U1987, Perth, WA 6845, Australia</t>
  </si>
  <si>
    <t xml:space="preserve"> National Institute of Environmental Health Sciences, National Institutes of Health, Department of Health and Human Services, Research Triangle Park, North Carolina, USA</t>
  </si>
  <si>
    <t>10.1289/ehp.119-a312</t>
  </si>
  <si>
    <t>Environ Health Perspect. 2011 Jul 1; 119(7): a312.</t>
  </si>
  <si>
    <t>Cancer Risk Assessment: Chemical Carcinogenesis, Hazard Evaluation, and Risk Quantification</t>
  </si>
  <si>
    <t>Raymond D. Harbison</t>
  </si>
  <si>
    <t>Professor of Environmental and Occupational Health, at the College of Public Health, and Professor of Pathology and Pharmacology, at the College of Medicine, University of South Florida, Tampa, Florida</t>
  </si>
  <si>
    <t>10.1061/(ASCE)CF.1943-5509.0000106</t>
  </si>
  <si>
    <t>Journal of Performance of Constructed Facilities. Feb2011, Vol. 25 Issue 1, p7-17</t>
  </si>
  <si>
    <t>Engineer's Legal Exposure for Facilities Built on Expansive Soils.</t>
  </si>
  <si>
    <t>Mockbee, David W. 1
Jones, Jud R. 2</t>
  </si>
  <si>
    <t>1 President, Mockbee Hall &amp; Drake, P.A., Attorneys, Law, 125 S. Congress St., Capital Towers, Ste. 1820, Jackson, MS 39201
2 Attorney, Mockbee Hall &amp; Drake, P.A., Attorneys, Law, 125 S Congress St., Capital Towers, Ste. 1820, Jackson, MS 39201</t>
  </si>
  <si>
    <t>10.1289/ehp.1204992</t>
  </si>
  <si>
    <t>Environ Health Perspect. 2012 Dec; 120(12): 1678–1683.</t>
  </si>
  <si>
    <t>Intake to Production Ratio: A Measure of Exposure Intimacy for Manufactured Chemicals</t>
  </si>
  <si>
    <t>William Nazaroff,1 Charles J. Weschler,2,3 John C. Little,4 and Elaine A. Cohen Hubal,5</t>
  </si>
  <si>
    <t>1 Department of Civil and Environmental Engineering, University of California, Berkeley, Berkeley, California, USA
2 Environmental and Occupational Health Sciences Institute, University of Medicine and Dentistry of New Jersey and Rutgers University, Piscataway, New Jersey, USA
3 International Centre for Indoor Environment and Energy, Technical University of Denmark, Lyngby, Denmark
4 Charles E. Via Jr. Department of Civil and Environmental Engineering, Virginia Tech, Blacksburg, Virginia, USA
5 National Center for Computational Toxicology, U.S. Environmental Protection Agency, Research Triangle Park, North Carolina, USA</t>
  </si>
  <si>
    <t>5 National Center for Computational Toxicology, U.S. Environmental Protection Agency, Research Triangle Park, North Carolina, USA</t>
  </si>
  <si>
    <t>All text from EHP may be reprinted freely. Use of materials published in EHP should be acknowledged (for example, ?Reproduced with permission from Environmental Health Perspectives?); pertinent reference information should be provided for the article from which the material was reproduced. Articles from EHP, especially the News section, may contain photographs or illustrations copyrighted by other commercial organizations or individuals that may not be used without obtaining prior approval from the holder of the copyright.
Funding for the workshops was provided to the Indoor Air Institute by the U.S. Environmental Protection Agency (EPA) Office of Research and Development under Order for Services No. EP-11-0-000172, and by a grant from the American Chemistry Council Long-Range Research Initiative. Funding in support of the workshops was also provided to the Building Ecology Research Group by the U.S. EPA Office of Air and Radiation, Indoor Environment Division, under the Cadmus Group Inc., Prime Contract No. EP-D-08-096, Task Order Agreement No. IED069-BERG-1.
The views expressed in this article are those of the authors and do not necessarily reflect the views or policies of the U.S. EPA. Mention of trade names or commercial products does not constitute endorsement or recommendation for use.</t>
  </si>
  <si>
    <t>10.1037/10619-035</t>
  </si>
  <si>
    <t>Memoirs of the National Academy of Sciences, vol xv: Psychological examining in the United States Army.</t>
  </si>
  <si>
    <t>Relation of rating to arm of the services.</t>
  </si>
  <si>
    <t>10.1093/bioinformatics/btv729</t>
  </si>
  <si>
    <t xml:space="preserve">Bioinformatics (2016) 32 (8): 1170-1177. </t>
  </si>
  <si>
    <t>Computational identification of piRNA targets on mouse mRNAs</t>
  </si>
  <si>
    <t>Jiao Yuan 1,2, Peng Zhang 1, Ya Cui 2, Jiajia Wang 1, Geir Skogerbø 2, Da-Wei Huang 1, Runsheng Chen 2 and Shunmin He 1</t>
  </si>
  <si>
    <t>1 Key Laboratory of the Zoological Systematics and Evolution, Institute of Zoology
2 CAS Key Laboratory of Rna Biology, Institute of Biophysics, Chinese Academy of Sciences, Beijing 100101, China</t>
  </si>
  <si>
    <t>10.1016/j.aap.2011.09.031</t>
  </si>
  <si>
    <t>Accident Analysis &amp; Prevention
Volume 45, Supplement, March 2012, Pages 80-84</t>
  </si>
  <si>
    <t>Restricted sleep and negative affective states in commercial pilots during short haul operations</t>
  </si>
  <si>
    <t>1) D. Arthur Drury, Sally A. Ferguson, Matthew J.W. Thomas</t>
  </si>
  <si>
    <t>1) Centre for Sleep Research, University of South Australia, GPO Box 2471, Adelaide, South Australia 5001, Australia</t>
  </si>
  <si>
    <t>10.1111/j.1469-8137.2009.02848.x</t>
  </si>
  <si>
    <t>New Phytologist &gt; Vol 183 Issue 3</t>
  </si>
  <si>
    <t>Do plant parts compete for resources? An evolutionary viewpoint</t>
  </si>
  <si>
    <t>Victor O. Sadras 1 andR. Ford Denison 2</t>
  </si>
  <si>
    <t>1 South Australian Research and Development Institute, Waite Campus, GPO Box 397, Adelaide 5001, Australia;
2 Ecology Evolution and Behavior, University of Minnesota, 1987 Upper Buford Circle, Saint Paul, MN 55108, USA</t>
  </si>
  <si>
    <t>10.1289/ehp.9355</t>
  </si>
  <si>
    <t>Environ Health Perspect. 2007 Dec; 115(Suppl 1): 35–41.</t>
  </si>
  <si>
    <t>Bjørn Munro Jenssen,1 Eugen G. Sørmo,1 Kine Bæk,2 Jenny Bytingsvik,1 Hege Gaustad,1 Anders Ruus,3 and Janneche Utne Skaare,2,4</t>
  </si>
  <si>
    <t>1 Department of Biology, Norwegian University of Science and Technology, Trondheim, Norway
2 Department of Feed and Food Hygiene, National Veterinary Institute, Oslo, Norway
3 Norwegian Institute for Water Research, Oslo, Norway
4 Department of Food Safety and Infection Biology, Norwegian School of Veterinary Science, Oslo, Norway</t>
  </si>
  <si>
    <t>Brominated Flame Retardants in North-East Atlantic Marine Ecosystems</t>
  </si>
  <si>
    <t>10.1289/ehp.1307196</t>
  </si>
  <si>
    <t>Environ Health Perspect. 2014 Jun; 122(6): 580–586.</t>
  </si>
  <si>
    <t>Ciguatera Fish Poisoning and Climate Change: Analysis of National Poison Center Data in the United States, 2001–2011</t>
  </si>
  <si>
    <t>Daniel B. Gingold,1 Matthew J. Strickland,1,2 and Jeremy J. Hess,2,3</t>
  </si>
  <si>
    <t>1 Department of Epidemiology, and
2 Department of Environmental Health, Rollins School of Public Health, Emory University, Atlanta, Georgia, USA
3 Department of Emergency Medicine, School of Medicine, Emory University, Atlanta, Georgia, USA</t>
  </si>
  <si>
    <t>10.1603/0022-0493(2007)100[1844:FOACRT]2.0.CO;2</t>
  </si>
  <si>
    <t xml:space="preserve">Journal of Economic Entomology 100(6):1844-1853. 2007 </t>
  </si>
  <si>
    <t>Frequency of Alleles Conferring Resistance to the Bt Toxins Cry1Ac and Cry2Ab in Australian Populations of Helicoverpa armigera (Lepidoptera: Noctuidae)</t>
  </si>
  <si>
    <t>R. J. Mahon 1,2
K. M. Olsen 1
S. Downes 3
S. Addison 4</t>
  </si>
  <si>
    <t>1 CSIRO Entomology, GPO Box 1700 Canberra, ACT 2601 Australia.
2 Corresponding author, e-mail: rod.mahon@csiro.au.
3 CSIRO Entomology, ACRI, Locked Bag 59, Narrabri 2390 Australia.
4 Monsanto Australia Ltd, PO Box 92, Harlaxton, Qld 4350 Australia.</t>
  </si>
  <si>
    <t>10.1037/14946-017</t>
  </si>
  <si>
    <t>Printed classification tests: Report no. 5.</t>
  </si>
  <si>
    <t xml:space="preserve"> 
Form perception tests.</t>
  </si>
  <si>
    <t>10.1007/s10979-009-9192-x</t>
  </si>
  <si>
    <t>Law and Human Behavior
August 2010, Volume 34, Issue 4, pp 337–347</t>
  </si>
  <si>
    <t>The Effect of Retention Interval on the Confidence–Accuracy Relationship for Eyewitness Identification</t>
  </si>
  <si>
    <t>James Sauer 1,2
Neil Brewer 1
Tick Zweck 1
Nathan Weber 1</t>
  </si>
  <si>
    <t>1.School of PsychologyFlinders UniversityAdelaideAustralia
2.Department of PsychologyUniversity of PortsmouthPortsmouthUK</t>
  </si>
  <si>
    <t>10.1289/ehp.0900850</t>
  </si>
  <si>
    <t>Environ Health Perspect. 2009 Jul; 117(7): A286.</t>
  </si>
  <si>
    <t>Attention Deficit Hyperactivity Disorder and Blood Lead Levels in Chinese Children</t>
  </si>
  <si>
    <t>Jack Brondum</t>
  </si>
  <si>
    <t>Environmental Health and Epidemiology, Hennepin County Department of Human Services and Public Health, Hopkins, Minnesota</t>
  </si>
  <si>
    <t>10.1111/j.1540-6210.2007.00799.x</t>
  </si>
  <si>
    <t>Public Administration Review &gt; Vol 67 Issue 6</t>
  </si>
  <si>
    <t>“There Was No Plan”: An Interview with Rajiv Chandrasekaran</t>
  </si>
  <si>
    <t>Kevin Kosar</t>
  </si>
  <si>
    <t>Congressional Research Service</t>
  </si>
  <si>
    <t>10.1093/ageing/afr127</t>
  </si>
  <si>
    <t>Age Ageing (2012) 41 (1): 104-107.</t>
  </si>
  <si>
    <t>The effect of limited English proficiency on falls risk and falls prevention after stroke</t>
  </si>
  <si>
    <t>CAROLINE FRYER 1, SHYLIE MACKINTOSH 1, FRANCES BATCHELOR 2,3, KEITH HILL 3,4, CATHERINE SAID 2,5</t>
  </si>
  <si>
    <t>1  School of Health Sciences, University of South Australia, City East Campus GPO Box 2471, Adelaide, South Australia 5001, Australia
2 School of Physiotherapy, University of Melbourne, Melbourne, Victoria, Australia 
3 National Ageing Research Institute, Melbourne, Victoria, Australia 
4 Faculty of Health Sciences, Latrobe University and Northern Health, Bundoora, Victoria, Australia 
5 Heidelberg Repatriation Hospital, Heidelberg, Victoria, Australia</t>
  </si>
  <si>
    <t>10.1177/1024258909357875</t>
  </si>
  <si>
    <t>Transfer: European Review of Labour and Research Vol. 16 No. 1</t>
  </si>
  <si>
    <t>Ireland’s low corporation tax: the case for tax coordination in the Union</t>
  </si>
  <si>
    <t>Paul Sweeney</t>
  </si>
  <si>
    <t>Irish Congress of Trade Unions</t>
  </si>
  <si>
    <t>10.1289/ehp.1307392</t>
  </si>
  <si>
    <t>Environ Health Perspect. 2014 Aug; 122(8): 811–816.</t>
  </si>
  <si>
    <t>Heat-Related Mortality and Adaptation to Heat in the United States</t>
  </si>
  <si>
    <t>Jennifer F. Bobb,1 Roger D. Peng,2 Michelle L. Bell,3 and Francesca Dominici,1</t>
  </si>
  <si>
    <t>1 Department of Biostatistics, Harvard School of Public Health, Boston, Massachusetts, USA
2 Department of Biostatistics, Johns Hopkins Bloomberg School of Public Health, Baltimore, Maryland, USA
3 School of Forestry and Environmental Studies, Yale University, New Haven, Connecticut, USA</t>
  </si>
  <si>
    <t>10.1002/jps.20655</t>
  </si>
  <si>
    <t>Journal of Pharmaceutical Sciences
Volume 95, Issue 8, August 2006, Pages 1771-1782</t>
  </si>
  <si>
    <t>Enhanced bioavailability of a new thiazolidine derivative FPFS-410, an antidiabetic and lipid-lowering drug, after oral administration of its hydroxypropyl-β-cyclodextrin complex to bile duct-cannulated rats</t>
  </si>
  <si>
    <t>Takumi Hara</t>
  </si>
  <si>
    <t>Graduate School of Pharmaceutical Sciences, Kumamoto University, 5-1 Oe-honmachi, Kumamoto 862-0973, Japan</t>
  </si>
  <si>
    <t>10.1289/ehp.1104625</t>
  </si>
  <si>
    <t>Environ Health Perspect. 2013 Feb; 121(2): 197–204.</t>
  </si>
  <si>
    <t>Neighborhood Effects on Heat Deaths: Social and Environmental Predictors of Vulnerability in Maricopa County, Arizona</t>
  </si>
  <si>
    <t>Sharon L. Harlan,1 Juan H. Declet-Barreto,1 William L. Stefanov,2 and Diana B. Petitti,3</t>
  </si>
  <si>
    <t>1 School of Human Evolution and Social Change, Arizona State University, Tempe, Arizona, USA
2 Science Applications Research and Development, Jacobs/Engineering Science and Contract Group, NASA Johnson Space Center, Houston, Texas, USA
3 Department of Biomedical Informatics, Arizona State University, Scottsdale, Arizona, USA</t>
  </si>
  <si>
    <t>2 Science Applications Research and Development, Jacobs/Engineering Science and Contract Group, NASA Johnson Space Center, Houston, Texas, USA</t>
  </si>
  <si>
    <t>All text from EHP may be reprinted freely. Use of materials published in EHP should be acknowledged (for example, ?Reproduced with permission from Environmental Health Perspectives?); pertinent reference information should be provided for the article from which the material was reproduced. Articles from EHP, especially the News section, may contain photographs or illustrations copyrighted by other commercial organizations or individuals that may not be used without obtaining prior approval from the holder of the copyright.
This research was supported by the National Science Foundation (grant GEO-0816168).</t>
  </si>
  <si>
    <t>10.1002/aqc.1111</t>
  </si>
  <si>
    <t>Aquatic Conservation: Marine and Freshwater Ecosystems &gt; Vol 20 Issue 4</t>
  </si>
  <si>
    <t>A rapid biodiversity assessment methodology tested on intertidal rocky shores</t>
  </si>
  <si>
    <t>Timothy D. O'hara 1, Prue F. E. Addison 1, Ruth Gazzard 1, Trudy L. Costa 2 and Jacqueline B. Pocklington 2</t>
  </si>
  <si>
    <t>1 Museum Victoria, GPO Box 666, Melbourne 3001, Australia
2 Zoology Department, University of Melbourne, Melbourne 3010, Australia</t>
  </si>
  <si>
    <t>10.1006/exnr.1999.7259</t>
  </si>
  <si>
    <t>Experimental Neurology
Volume 161, Issue 1, January 2000, Pages 306-316</t>
  </si>
  <si>
    <t>Dendrite Loss Is a Characteristic Early Indicator of Toxin-Induced Neurodegeneration in Rat Midbrain Slices</t>
  </si>
  <si>
    <t>1) Petra T.Bywood, Stephen M.Johnson</t>
  </si>
  <si>
    <t>1) Department of Clinical Pharmacology, Centre for Neuroscience, School of Medicine, Flinders University of South Australia, G.P.O. Box 2100, Adelaide, 5001, Australia</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</si>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</sst>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48" workbookViewId="0">
      <selection activeCell="H60" sqref="H60"/>
    </sheetView>
  </sheetViews>
  <sheetFormatPr baseColWidth="10" defaultRowHeight="16" x14ac:dyDescent="0.2"/>
  <cols>
    <col min="1" max="1" width="53.6640625" style="2" customWidth="1"/>
    <col min="2" max="2" width="10.83203125" style="2"/>
    <col min="3" max="3" width="66" style="2" customWidth="1"/>
    <col min="4" max="4" width="87.6640625" style="2" customWidth="1"/>
    <col min="5" max="5" width="109.6640625" style="2" customWidth="1"/>
    <col min="6" max="6" width="38.5" style="2" customWidth="1"/>
    <col min="7" max="7" width="41.33203125" style="2" customWidth="1"/>
    <col min="8" max="8" width="32.5" style="2" customWidth="1"/>
    <col min="9" max="9" width="92.6640625" style="2" customWidth="1"/>
    <col min="10" max="10" width="10.83203125" style="2"/>
    <col min="11" max="11" width="123.164062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32" x14ac:dyDescent="0.2">
      <c r="A2" s="2" t="s">
        <v>13</v>
      </c>
      <c r="B2" s="3">
        <v>40483</v>
      </c>
      <c r="C2" s="2" t="s">
        <v>14</v>
      </c>
      <c r="D2" s="2" t="s">
        <v>15</v>
      </c>
      <c r="E2" s="2" t="s">
        <v>16</v>
      </c>
      <c r="F2" s="2" t="s">
        <v>18</v>
      </c>
      <c r="G2" s="2" t="s">
        <v>12</v>
      </c>
      <c r="H2" s="2" t="s">
        <v>17</v>
      </c>
      <c r="I2" s="2" t="s">
        <v>16</v>
      </c>
      <c r="J2" s="2" t="s">
        <v>19</v>
      </c>
      <c r="K2" s="2" t="s">
        <v>18</v>
      </c>
    </row>
    <row r="3" spans="1:12" ht="32" x14ac:dyDescent="0.2">
      <c r="A3" s="2" t="s">
        <v>21</v>
      </c>
      <c r="B3" s="3">
        <v>39508</v>
      </c>
      <c r="C3" s="2" t="s">
        <v>22</v>
      </c>
      <c r="D3" s="2" t="s">
        <v>23</v>
      </c>
      <c r="E3" s="2" t="s">
        <v>24</v>
      </c>
      <c r="F3" s="2" t="s">
        <v>18</v>
      </c>
      <c r="G3" s="2" t="s">
        <v>20</v>
      </c>
      <c r="H3" s="2" t="s">
        <v>17</v>
      </c>
      <c r="I3" s="2" t="s">
        <v>24</v>
      </c>
      <c r="J3" s="2" t="s">
        <v>19</v>
      </c>
      <c r="K3" s="2" t="s">
        <v>18</v>
      </c>
    </row>
    <row r="4" spans="1:12" ht="80" x14ac:dyDescent="0.2">
      <c r="A4" s="2" t="s">
        <v>26</v>
      </c>
      <c r="B4" s="3">
        <v>38412</v>
      </c>
      <c r="C4" s="2" t="s">
        <v>27</v>
      </c>
      <c r="D4" s="2" t="s">
        <v>28</v>
      </c>
      <c r="E4" s="2" t="s">
        <v>29</v>
      </c>
      <c r="F4" s="2" t="s">
        <v>18</v>
      </c>
      <c r="G4" s="2" t="s">
        <v>25</v>
      </c>
      <c r="H4" s="2" t="s">
        <v>17</v>
      </c>
      <c r="I4" s="2" t="s">
        <v>30</v>
      </c>
      <c r="J4" s="2" t="s">
        <v>19</v>
      </c>
      <c r="K4" s="2" t="s">
        <v>18</v>
      </c>
    </row>
    <row r="5" spans="1:12" ht="64" x14ac:dyDescent="0.2">
      <c r="A5" s="2" t="s">
        <v>32</v>
      </c>
      <c r="B5" s="3">
        <v>40634</v>
      </c>
      <c r="C5" s="2" t="s">
        <v>33</v>
      </c>
      <c r="D5" s="2" t="s">
        <v>34</v>
      </c>
      <c r="E5" s="2" t="s">
        <v>35</v>
      </c>
      <c r="F5" s="2" t="s">
        <v>18</v>
      </c>
      <c r="G5" s="2" t="s">
        <v>31</v>
      </c>
      <c r="H5" s="2" t="s">
        <v>17</v>
      </c>
      <c r="I5" s="2" t="s">
        <v>36</v>
      </c>
      <c r="J5" s="2" t="s">
        <v>19</v>
      </c>
      <c r="K5" s="2" t="s">
        <v>18</v>
      </c>
    </row>
    <row r="6" spans="1:12" ht="80" x14ac:dyDescent="0.2">
      <c r="A6" s="2" t="s">
        <v>38</v>
      </c>
      <c r="B6" s="3">
        <v>40148</v>
      </c>
      <c r="C6" s="2" t="s">
        <v>39</v>
      </c>
      <c r="D6" s="2" t="s">
        <v>40</v>
      </c>
      <c r="E6" s="2" t="s">
        <v>41</v>
      </c>
      <c r="F6" s="2" t="s">
        <v>43</v>
      </c>
      <c r="G6" s="2" t="s">
        <v>37</v>
      </c>
      <c r="H6" s="2" t="s">
        <v>42</v>
      </c>
      <c r="I6" s="2" t="s">
        <v>41</v>
      </c>
      <c r="J6" s="2" t="s">
        <v>19</v>
      </c>
      <c r="K6" s="2" t="s">
        <v>44</v>
      </c>
    </row>
    <row r="7" spans="1:12" ht="32" x14ac:dyDescent="0.2">
      <c r="A7" s="2" t="s">
        <v>46</v>
      </c>
      <c r="B7" s="3">
        <v>38777</v>
      </c>
      <c r="C7" s="2" t="s">
        <v>47</v>
      </c>
      <c r="D7" s="2" t="s">
        <v>48</v>
      </c>
      <c r="E7" s="2" t="s">
        <v>49</v>
      </c>
      <c r="F7" s="2" t="s">
        <v>18</v>
      </c>
      <c r="G7" s="2" t="s">
        <v>45</v>
      </c>
      <c r="H7" s="2" t="s">
        <v>17</v>
      </c>
      <c r="I7" s="2" t="s">
        <v>49</v>
      </c>
      <c r="J7" s="2" t="s">
        <v>19</v>
      </c>
      <c r="K7" s="2" t="s">
        <v>18</v>
      </c>
    </row>
    <row r="8" spans="1:12" ht="48" x14ac:dyDescent="0.2">
      <c r="A8" s="2" t="s">
        <v>51</v>
      </c>
      <c r="B8" s="3">
        <v>38047</v>
      </c>
      <c r="C8" s="2" t="s">
        <v>52</v>
      </c>
      <c r="D8" s="2" t="s">
        <v>53</v>
      </c>
      <c r="E8" s="2" t="s">
        <v>54</v>
      </c>
      <c r="F8" s="2" t="s">
        <v>18</v>
      </c>
      <c r="G8" s="2" t="s">
        <v>50</v>
      </c>
      <c r="H8" s="2" t="s">
        <v>17</v>
      </c>
      <c r="I8" s="2" t="s">
        <v>55</v>
      </c>
      <c r="J8" s="2" t="s">
        <v>19</v>
      </c>
      <c r="K8" s="2" t="s">
        <v>18</v>
      </c>
    </row>
    <row r="9" spans="1:12" ht="64" x14ac:dyDescent="0.2">
      <c r="A9" s="2" t="s">
        <v>57</v>
      </c>
      <c r="B9" s="3">
        <v>41883</v>
      </c>
      <c r="C9" s="2" t="s">
        <v>58</v>
      </c>
      <c r="D9" s="2" t="s">
        <v>59</v>
      </c>
      <c r="E9" s="2" t="s">
        <v>60</v>
      </c>
      <c r="F9" s="2" t="s">
        <v>18</v>
      </c>
      <c r="G9" s="2" t="s">
        <v>56</v>
      </c>
      <c r="H9" s="2" t="s">
        <v>17</v>
      </c>
      <c r="I9" s="2" t="s">
        <v>36</v>
      </c>
      <c r="J9" s="2" t="s">
        <v>19</v>
      </c>
      <c r="K9" s="2" t="s">
        <v>18</v>
      </c>
    </row>
    <row r="10" spans="1:12" ht="48" x14ac:dyDescent="0.2">
      <c r="A10" s="2" t="s">
        <v>62</v>
      </c>
      <c r="B10" s="3">
        <v>37773</v>
      </c>
      <c r="C10" s="2" t="s">
        <v>63</v>
      </c>
      <c r="D10" s="2" t="s">
        <v>64</v>
      </c>
      <c r="E10" s="2" t="s">
        <v>65</v>
      </c>
      <c r="F10" s="2" t="s">
        <v>18</v>
      </c>
      <c r="G10" s="2" t="s">
        <v>61</v>
      </c>
      <c r="H10" s="2" t="s">
        <v>66</v>
      </c>
      <c r="I10" s="2" t="s">
        <v>65</v>
      </c>
      <c r="J10" s="2" t="s">
        <v>19</v>
      </c>
      <c r="K10" s="2" t="s">
        <v>67</v>
      </c>
    </row>
    <row r="11" spans="1:12" ht="80" x14ac:dyDescent="0.2">
      <c r="A11" s="2" t="s">
        <v>69</v>
      </c>
      <c r="B11" s="3">
        <v>42278</v>
      </c>
      <c r="C11" s="2" t="s">
        <v>70</v>
      </c>
      <c r="D11" s="2" t="s">
        <v>71</v>
      </c>
      <c r="E11" s="2" t="s">
        <v>72</v>
      </c>
      <c r="F11" s="2" t="s">
        <v>18</v>
      </c>
      <c r="G11" s="2" t="s">
        <v>68</v>
      </c>
      <c r="H11" s="2" t="s">
        <v>17</v>
      </c>
      <c r="I11" s="2" t="s">
        <v>36</v>
      </c>
      <c r="J11" s="2" t="s">
        <v>19</v>
      </c>
      <c r="K11" s="2" t="s">
        <v>18</v>
      </c>
    </row>
    <row r="12" spans="1:12" ht="32" x14ac:dyDescent="0.2">
      <c r="A12" s="2" t="s">
        <v>74</v>
      </c>
      <c r="B12" s="2">
        <v>2007</v>
      </c>
      <c r="C12" s="2" t="s">
        <v>75</v>
      </c>
      <c r="D12" s="2" t="s">
        <v>76</v>
      </c>
      <c r="E12" s="2" t="s">
        <v>77</v>
      </c>
      <c r="F12" s="2" t="s">
        <v>18</v>
      </c>
      <c r="G12" s="2" t="s">
        <v>73</v>
      </c>
      <c r="H12" s="2" t="s">
        <v>17</v>
      </c>
      <c r="I12" s="2" t="s">
        <v>77</v>
      </c>
      <c r="J12" s="2" t="s">
        <v>19</v>
      </c>
      <c r="K12" s="2" t="s">
        <v>18</v>
      </c>
    </row>
    <row r="13" spans="1:12" s="4" customFormat="1" ht="32" x14ac:dyDescent="0.2">
      <c r="A13" s="4" t="s">
        <v>79</v>
      </c>
      <c r="B13" s="5">
        <v>24108</v>
      </c>
      <c r="C13" s="4" t="s">
        <v>80</v>
      </c>
      <c r="G13" s="4" t="s">
        <v>78</v>
      </c>
      <c r="H13" s="4" t="s">
        <v>81</v>
      </c>
    </row>
    <row r="14" spans="1:12" ht="32" x14ac:dyDescent="0.2">
      <c r="A14" s="2" t="s">
        <v>83</v>
      </c>
      <c r="B14" s="3">
        <v>39173</v>
      </c>
      <c r="C14" s="2" t="s">
        <v>84</v>
      </c>
      <c r="D14" s="2" t="s">
        <v>85</v>
      </c>
      <c r="E14" s="2" t="s">
        <v>86</v>
      </c>
      <c r="F14" s="2" t="s">
        <v>18</v>
      </c>
      <c r="G14" s="2" t="s">
        <v>82</v>
      </c>
      <c r="H14" s="2" t="s">
        <v>17</v>
      </c>
      <c r="I14" s="2" t="s">
        <v>36</v>
      </c>
      <c r="J14" s="2" t="s">
        <v>19</v>
      </c>
      <c r="K14" s="2" t="s">
        <v>18</v>
      </c>
    </row>
    <row r="15" spans="1:12" ht="32" x14ac:dyDescent="0.2">
      <c r="A15" s="2" t="s">
        <v>88</v>
      </c>
      <c r="B15" s="3">
        <v>39539</v>
      </c>
      <c r="C15" s="2" t="s">
        <v>89</v>
      </c>
      <c r="D15" s="2" t="s">
        <v>90</v>
      </c>
      <c r="E15" s="2" t="s">
        <v>91</v>
      </c>
      <c r="F15" s="2" t="s">
        <v>18</v>
      </c>
      <c r="G15" s="2" t="s">
        <v>87</v>
      </c>
      <c r="H15" s="2" t="s">
        <v>17</v>
      </c>
      <c r="I15" s="2" t="s">
        <v>36</v>
      </c>
      <c r="J15" s="2" t="s">
        <v>19</v>
      </c>
      <c r="K15" s="2" t="s">
        <v>18</v>
      </c>
    </row>
    <row r="16" spans="1:12" ht="32" x14ac:dyDescent="0.2">
      <c r="A16" s="2" t="s">
        <v>93</v>
      </c>
      <c r="B16" s="3">
        <v>40330</v>
      </c>
      <c r="C16" s="2" t="s">
        <v>94</v>
      </c>
      <c r="D16" s="2" t="s">
        <v>95</v>
      </c>
      <c r="E16" s="2" t="s">
        <v>96</v>
      </c>
      <c r="F16" s="2" t="s">
        <v>18</v>
      </c>
      <c r="G16" s="2" t="s">
        <v>92</v>
      </c>
      <c r="H16" s="2" t="s">
        <v>17</v>
      </c>
      <c r="I16" s="2" t="s">
        <v>36</v>
      </c>
      <c r="J16" s="2" t="s">
        <v>19</v>
      </c>
      <c r="K16" s="2" t="s">
        <v>18</v>
      </c>
    </row>
    <row r="17" spans="1:11" ht="64" x14ac:dyDescent="0.2">
      <c r="A17" s="2" t="s">
        <v>98</v>
      </c>
      <c r="B17" s="3">
        <v>40575</v>
      </c>
      <c r="C17" s="2" t="s">
        <v>99</v>
      </c>
      <c r="D17" s="2" t="s">
        <v>100</v>
      </c>
      <c r="E17" s="2" t="s">
        <v>101</v>
      </c>
      <c r="F17" s="2" t="s">
        <v>18</v>
      </c>
      <c r="G17" s="2" t="s">
        <v>97</v>
      </c>
      <c r="H17" s="2" t="s">
        <v>17</v>
      </c>
      <c r="I17" s="2" t="s">
        <v>36</v>
      </c>
      <c r="J17" s="2" t="s">
        <v>19</v>
      </c>
      <c r="K17" s="2" t="s">
        <v>18</v>
      </c>
    </row>
    <row r="18" spans="1:11" x14ac:dyDescent="0.2">
      <c r="A18" s="2" t="s">
        <v>103</v>
      </c>
      <c r="B18" s="3">
        <v>41883</v>
      </c>
      <c r="C18" s="2" t="s">
        <v>104</v>
      </c>
      <c r="D18" s="2" t="s">
        <v>105</v>
      </c>
      <c r="E18" s="2" t="s">
        <v>106</v>
      </c>
      <c r="F18" s="2" t="s">
        <v>18</v>
      </c>
      <c r="G18" s="2" t="s">
        <v>102</v>
      </c>
      <c r="H18" s="2" t="s">
        <v>17</v>
      </c>
      <c r="I18" s="2" t="s">
        <v>36</v>
      </c>
      <c r="J18" s="2" t="s">
        <v>19</v>
      </c>
      <c r="K18" s="2" t="s">
        <v>18</v>
      </c>
    </row>
    <row r="19" spans="1:11" ht="32" x14ac:dyDescent="0.2">
      <c r="A19" s="2" t="s">
        <v>108</v>
      </c>
      <c r="B19" s="3">
        <v>41122</v>
      </c>
      <c r="C19" s="2" t="s">
        <v>109</v>
      </c>
      <c r="D19" s="2" t="s">
        <v>110</v>
      </c>
      <c r="E19" s="2" t="s">
        <v>111</v>
      </c>
      <c r="F19" s="2" t="s">
        <v>18</v>
      </c>
      <c r="G19" s="2" t="s">
        <v>107</v>
      </c>
      <c r="H19" s="2" t="s">
        <v>17</v>
      </c>
      <c r="I19" s="2" t="s">
        <v>36</v>
      </c>
      <c r="J19" s="2" t="s">
        <v>19</v>
      </c>
      <c r="K19" s="2" t="s">
        <v>18</v>
      </c>
    </row>
    <row r="20" spans="1:11" ht="48" x14ac:dyDescent="0.2">
      <c r="A20" s="2" t="s">
        <v>113</v>
      </c>
      <c r="B20" s="3">
        <v>41913</v>
      </c>
      <c r="C20" s="2" t="s">
        <v>114</v>
      </c>
      <c r="D20" s="2" t="s">
        <v>115</v>
      </c>
      <c r="E20" s="2" t="s">
        <v>116</v>
      </c>
      <c r="F20" s="2" t="s">
        <v>18</v>
      </c>
      <c r="G20" s="2" t="s">
        <v>112</v>
      </c>
      <c r="H20" s="2" t="s">
        <v>17</v>
      </c>
      <c r="I20" s="2" t="s">
        <v>36</v>
      </c>
      <c r="J20" s="2" t="s">
        <v>19</v>
      </c>
      <c r="K20" s="2" t="s">
        <v>18</v>
      </c>
    </row>
    <row r="21" spans="1:11" ht="112" x14ac:dyDescent="0.2">
      <c r="A21" s="2" t="s">
        <v>118</v>
      </c>
      <c r="B21" s="3">
        <v>41395</v>
      </c>
      <c r="C21" s="2" t="s">
        <v>119</v>
      </c>
      <c r="D21" s="2" t="s">
        <v>120</v>
      </c>
      <c r="E21" s="2" t="s">
        <v>121</v>
      </c>
      <c r="F21" s="2" t="s">
        <v>123</v>
      </c>
      <c r="G21" s="2" t="s">
        <v>117</v>
      </c>
      <c r="H21" s="2" t="s">
        <v>66</v>
      </c>
      <c r="I21" s="2" t="s">
        <v>122</v>
      </c>
      <c r="J21" s="2" t="s">
        <v>19</v>
      </c>
      <c r="K21" s="2" t="s">
        <v>124</v>
      </c>
    </row>
    <row r="22" spans="1:11" ht="409" x14ac:dyDescent="0.2">
      <c r="A22" s="2" t="s">
        <v>126</v>
      </c>
      <c r="B22" s="3">
        <v>41548</v>
      </c>
      <c r="C22" s="2" t="s">
        <v>127</v>
      </c>
      <c r="D22" s="2" t="s">
        <v>128</v>
      </c>
      <c r="E22" s="2" t="s">
        <v>129</v>
      </c>
      <c r="F22" s="2" t="s">
        <v>131</v>
      </c>
      <c r="G22" s="2" t="s">
        <v>125</v>
      </c>
      <c r="H22" s="2" t="s">
        <v>66</v>
      </c>
      <c r="I22" s="2" t="s">
        <v>130</v>
      </c>
      <c r="J22" s="2" t="s">
        <v>19</v>
      </c>
      <c r="K22" s="2" t="s">
        <v>18</v>
      </c>
    </row>
    <row r="23" spans="1:11" ht="96" x14ac:dyDescent="0.2">
      <c r="A23" s="2" t="s">
        <v>133</v>
      </c>
      <c r="B23" s="3">
        <v>41000</v>
      </c>
      <c r="C23" s="2" t="s">
        <v>134</v>
      </c>
      <c r="D23" s="2" t="s">
        <v>135</v>
      </c>
      <c r="E23" s="2" t="s">
        <v>136</v>
      </c>
      <c r="F23" s="2" t="s">
        <v>18</v>
      </c>
      <c r="G23" s="2" t="s">
        <v>132</v>
      </c>
      <c r="H23" s="2" t="s">
        <v>17</v>
      </c>
      <c r="I23" s="2" t="s">
        <v>36</v>
      </c>
      <c r="J23" s="2" t="s">
        <v>19</v>
      </c>
      <c r="K23" s="2" t="s">
        <v>18</v>
      </c>
    </row>
    <row r="24" spans="1:11" ht="48" x14ac:dyDescent="0.2">
      <c r="A24" s="2" t="s">
        <v>138</v>
      </c>
      <c r="B24" s="3">
        <v>40452</v>
      </c>
      <c r="C24" s="2" t="s">
        <v>139</v>
      </c>
      <c r="D24" s="2" t="s">
        <v>140</v>
      </c>
      <c r="E24" s="2" t="s">
        <v>141</v>
      </c>
      <c r="F24" s="2" t="s">
        <v>18</v>
      </c>
      <c r="G24" s="2" t="s">
        <v>137</v>
      </c>
      <c r="H24" s="2" t="s">
        <v>17</v>
      </c>
      <c r="I24" s="2" t="s">
        <v>36</v>
      </c>
      <c r="J24" s="2" t="s">
        <v>19</v>
      </c>
      <c r="K24" s="2" t="s">
        <v>18</v>
      </c>
    </row>
    <row r="25" spans="1:11" ht="32" x14ac:dyDescent="0.2">
      <c r="A25" s="2" t="s">
        <v>143</v>
      </c>
      <c r="B25" s="3">
        <v>41306</v>
      </c>
      <c r="C25" s="2" t="s">
        <v>144</v>
      </c>
      <c r="D25" s="2" t="s">
        <v>145</v>
      </c>
      <c r="E25" s="2" t="s">
        <v>146</v>
      </c>
      <c r="F25" s="2" t="s">
        <v>18</v>
      </c>
      <c r="G25" s="2" t="s">
        <v>142</v>
      </c>
      <c r="H25" s="2" t="s">
        <v>17</v>
      </c>
      <c r="I25" s="2" t="s">
        <v>36</v>
      </c>
      <c r="J25" s="2" t="s">
        <v>19</v>
      </c>
      <c r="K25" s="2" t="s">
        <v>18</v>
      </c>
    </row>
    <row r="26" spans="1:11" ht="80" x14ac:dyDescent="0.2">
      <c r="A26" s="2" t="s">
        <v>148</v>
      </c>
      <c r="B26" s="3">
        <v>41244</v>
      </c>
      <c r="C26" s="2" t="s">
        <v>149</v>
      </c>
      <c r="D26" s="2" t="s">
        <v>150</v>
      </c>
      <c r="E26" s="2" t="s">
        <v>151</v>
      </c>
      <c r="F26" s="2" t="s">
        <v>18</v>
      </c>
      <c r="G26" s="2" t="s">
        <v>147</v>
      </c>
      <c r="H26" s="2" t="s">
        <v>17</v>
      </c>
      <c r="I26" s="2" t="s">
        <v>36</v>
      </c>
      <c r="J26" s="2" t="s">
        <v>19</v>
      </c>
      <c r="K26" s="2" t="s">
        <v>18</v>
      </c>
    </row>
    <row r="27" spans="1:11" ht="32" x14ac:dyDescent="0.2">
      <c r="A27" s="2" t="s">
        <v>153</v>
      </c>
      <c r="B27" s="3">
        <v>39661</v>
      </c>
      <c r="C27" s="2" t="s">
        <v>154</v>
      </c>
      <c r="D27" s="2" t="s">
        <v>155</v>
      </c>
      <c r="E27" s="2" t="s">
        <v>156</v>
      </c>
      <c r="F27" s="2" t="s">
        <v>18</v>
      </c>
      <c r="G27" s="2" t="s">
        <v>152</v>
      </c>
      <c r="H27" s="2" t="s">
        <v>17</v>
      </c>
      <c r="I27" s="2" t="s">
        <v>36</v>
      </c>
      <c r="J27" s="2" t="s">
        <v>19</v>
      </c>
      <c r="K27" s="2" t="s">
        <v>18</v>
      </c>
    </row>
    <row r="28" spans="1:11" ht="96" x14ac:dyDescent="0.2">
      <c r="A28" s="2" t="s">
        <v>158</v>
      </c>
      <c r="B28" s="3">
        <v>41852</v>
      </c>
      <c r="C28" s="2" t="s">
        <v>159</v>
      </c>
      <c r="D28" s="2" t="s">
        <v>160</v>
      </c>
      <c r="E28" s="2" t="s">
        <v>161</v>
      </c>
      <c r="F28" s="2" t="s">
        <v>18</v>
      </c>
      <c r="G28" s="2" t="s">
        <v>157</v>
      </c>
      <c r="H28" s="2" t="s">
        <v>17</v>
      </c>
      <c r="I28" s="2" t="s">
        <v>36</v>
      </c>
      <c r="J28" s="2" t="s">
        <v>19</v>
      </c>
      <c r="K28" s="2" t="s">
        <v>18</v>
      </c>
    </row>
    <row r="29" spans="1:11" ht="64" x14ac:dyDescent="0.2">
      <c r="A29" s="2" t="s">
        <v>163</v>
      </c>
      <c r="B29" s="3">
        <v>41852</v>
      </c>
      <c r="C29" s="2" t="s">
        <v>164</v>
      </c>
      <c r="D29" s="2" t="s">
        <v>165</v>
      </c>
      <c r="E29" s="2" t="s">
        <v>166</v>
      </c>
      <c r="F29" s="2" t="s">
        <v>167</v>
      </c>
      <c r="G29" s="2" t="s">
        <v>162</v>
      </c>
      <c r="H29" s="2" t="s">
        <v>66</v>
      </c>
      <c r="I29" s="2" t="s">
        <v>174</v>
      </c>
      <c r="J29" s="2" t="s">
        <v>19</v>
      </c>
      <c r="K29" s="2" t="s">
        <v>168</v>
      </c>
    </row>
    <row r="30" spans="1:11" ht="32" x14ac:dyDescent="0.2">
      <c r="A30" s="2" t="s">
        <v>170</v>
      </c>
      <c r="B30" s="3">
        <v>40695</v>
      </c>
      <c r="C30" s="2" t="s">
        <v>171</v>
      </c>
      <c r="D30" s="2" t="s">
        <v>172</v>
      </c>
      <c r="E30" s="2" t="s">
        <v>173</v>
      </c>
      <c r="F30" s="2" t="s">
        <v>18</v>
      </c>
      <c r="G30" s="2" t="s">
        <v>169</v>
      </c>
      <c r="H30" s="2" t="s">
        <v>17</v>
      </c>
      <c r="I30" s="2" t="s">
        <v>36</v>
      </c>
      <c r="J30" s="2" t="s">
        <v>19</v>
      </c>
      <c r="K30" s="2" t="s">
        <v>18</v>
      </c>
    </row>
    <row r="31" spans="1:11" ht="32" x14ac:dyDescent="0.2">
      <c r="A31" s="2" t="s">
        <v>176</v>
      </c>
      <c r="B31" s="3">
        <v>40725</v>
      </c>
      <c r="C31" s="2" t="s">
        <v>177</v>
      </c>
      <c r="D31" s="2" t="s">
        <v>178</v>
      </c>
      <c r="E31" s="2" t="s">
        <v>179</v>
      </c>
      <c r="F31" s="2" t="s">
        <v>18</v>
      </c>
      <c r="G31" s="2" t="s">
        <v>175</v>
      </c>
      <c r="H31" s="2" t="s">
        <v>17</v>
      </c>
      <c r="I31" s="2" t="s">
        <v>36</v>
      </c>
      <c r="J31" s="2" t="s">
        <v>19</v>
      </c>
      <c r="K31" s="2" t="s">
        <v>18</v>
      </c>
    </row>
    <row r="32" spans="1:11" ht="32" x14ac:dyDescent="0.2">
      <c r="A32" s="2" t="s">
        <v>181</v>
      </c>
      <c r="B32" s="3">
        <v>40575</v>
      </c>
      <c r="C32" s="2" t="s">
        <v>182</v>
      </c>
      <c r="D32" s="2" t="s">
        <v>183</v>
      </c>
      <c r="E32" s="2" t="s">
        <v>184</v>
      </c>
      <c r="F32" s="2" t="s">
        <v>18</v>
      </c>
      <c r="G32" s="2" t="s">
        <v>180</v>
      </c>
      <c r="H32" s="2" t="s">
        <v>17</v>
      </c>
      <c r="I32" s="2" t="s">
        <v>36</v>
      </c>
      <c r="J32" s="2" t="s">
        <v>19</v>
      </c>
      <c r="K32" s="2" t="s">
        <v>18</v>
      </c>
    </row>
    <row r="33" spans="1:11" ht="160" x14ac:dyDescent="0.2">
      <c r="A33" s="2" t="s">
        <v>186</v>
      </c>
      <c r="B33" s="3">
        <v>41244</v>
      </c>
      <c r="C33" s="2" t="s">
        <v>187</v>
      </c>
      <c r="D33" s="2" t="s">
        <v>188</v>
      </c>
      <c r="E33" s="2" t="s">
        <v>189</v>
      </c>
      <c r="F33" s="2" t="s">
        <v>123</v>
      </c>
      <c r="G33" s="2" t="s">
        <v>185</v>
      </c>
      <c r="H33" s="2" t="s">
        <v>66</v>
      </c>
      <c r="I33" s="2" t="s">
        <v>190</v>
      </c>
      <c r="J33" s="2" t="s">
        <v>19</v>
      </c>
      <c r="K33" s="2" t="s">
        <v>191</v>
      </c>
    </row>
    <row r="34" spans="1:11" s="4" customFormat="1" ht="32" x14ac:dyDescent="0.2">
      <c r="A34" s="4" t="s">
        <v>193</v>
      </c>
      <c r="B34" s="4">
        <v>1921</v>
      </c>
      <c r="C34" s="4" t="s">
        <v>194</v>
      </c>
      <c r="G34" s="4" t="s">
        <v>192</v>
      </c>
      <c r="H34" s="4" t="s">
        <v>81</v>
      </c>
    </row>
    <row r="35" spans="1:11" ht="32" x14ac:dyDescent="0.2">
      <c r="A35" s="2" t="s">
        <v>196</v>
      </c>
      <c r="B35" s="3">
        <v>42339</v>
      </c>
      <c r="C35" s="2" t="s">
        <v>197</v>
      </c>
      <c r="D35" s="2" t="s">
        <v>198</v>
      </c>
      <c r="E35" s="2" t="s">
        <v>199</v>
      </c>
      <c r="F35" s="2" t="s">
        <v>18</v>
      </c>
      <c r="G35" s="2" t="s">
        <v>195</v>
      </c>
      <c r="H35" s="2" t="s">
        <v>17</v>
      </c>
      <c r="I35" s="2" t="s">
        <v>36</v>
      </c>
      <c r="J35" s="2" t="s">
        <v>19</v>
      </c>
      <c r="K35" s="2" t="s">
        <v>18</v>
      </c>
    </row>
    <row r="36" spans="1:11" ht="32" x14ac:dyDescent="0.2">
      <c r="A36" s="2" t="s">
        <v>201</v>
      </c>
      <c r="B36" s="3">
        <v>40969</v>
      </c>
      <c r="C36" s="2" t="s">
        <v>202</v>
      </c>
      <c r="D36" s="2" t="s">
        <v>203</v>
      </c>
      <c r="E36" s="2" t="s">
        <v>204</v>
      </c>
      <c r="F36" s="2" t="s">
        <v>18</v>
      </c>
      <c r="G36" s="2" t="s">
        <v>200</v>
      </c>
      <c r="H36" s="2" t="s">
        <v>17</v>
      </c>
      <c r="I36" s="2" t="s">
        <v>36</v>
      </c>
      <c r="J36" s="2" t="s">
        <v>19</v>
      </c>
      <c r="K36" s="2" t="s">
        <v>18</v>
      </c>
    </row>
    <row r="37" spans="1:11" ht="32" x14ac:dyDescent="0.2">
      <c r="A37" s="2" t="s">
        <v>206</v>
      </c>
      <c r="B37" s="3">
        <v>40026</v>
      </c>
      <c r="C37" s="2" t="s">
        <v>207</v>
      </c>
      <c r="D37" s="2" t="s">
        <v>208</v>
      </c>
      <c r="E37" s="2" t="s">
        <v>209</v>
      </c>
      <c r="F37" s="2" t="s">
        <v>18</v>
      </c>
      <c r="G37" s="2" t="s">
        <v>205</v>
      </c>
      <c r="H37" s="2" t="s">
        <v>17</v>
      </c>
      <c r="I37" s="2" t="s">
        <v>36</v>
      </c>
      <c r="J37" s="2" t="s">
        <v>19</v>
      </c>
      <c r="K37" s="2" t="s">
        <v>18</v>
      </c>
    </row>
    <row r="38" spans="1:11" ht="64" x14ac:dyDescent="0.2">
      <c r="A38" s="2" t="s">
        <v>211</v>
      </c>
      <c r="B38" s="3">
        <v>39417</v>
      </c>
      <c r="C38" s="2" t="s">
        <v>214</v>
      </c>
      <c r="D38" s="2" t="s">
        <v>212</v>
      </c>
      <c r="E38" s="2" t="s">
        <v>213</v>
      </c>
      <c r="F38" s="2" t="s">
        <v>18</v>
      </c>
      <c r="G38" s="2" t="s">
        <v>210</v>
      </c>
      <c r="H38" s="2" t="s">
        <v>17</v>
      </c>
      <c r="I38" s="2" t="s">
        <v>36</v>
      </c>
      <c r="J38" s="2" t="s">
        <v>19</v>
      </c>
      <c r="K38" s="2" t="s">
        <v>18</v>
      </c>
    </row>
    <row r="39" spans="1:11" ht="48" x14ac:dyDescent="0.2">
      <c r="A39" s="2" t="s">
        <v>216</v>
      </c>
      <c r="B39" s="3">
        <v>41791</v>
      </c>
      <c r="C39" s="2" t="s">
        <v>217</v>
      </c>
      <c r="D39" s="2" t="s">
        <v>218</v>
      </c>
      <c r="E39" s="2" t="s">
        <v>219</v>
      </c>
      <c r="F39" s="2" t="s">
        <v>18</v>
      </c>
      <c r="G39" s="2" t="s">
        <v>215</v>
      </c>
      <c r="H39" s="2" t="s">
        <v>17</v>
      </c>
      <c r="I39" s="2" t="s">
        <v>36</v>
      </c>
      <c r="J39" s="2" t="s">
        <v>19</v>
      </c>
      <c r="K39" s="2" t="s">
        <v>18</v>
      </c>
    </row>
    <row r="40" spans="1:11" ht="64" x14ac:dyDescent="0.2">
      <c r="A40" s="2" t="s">
        <v>221</v>
      </c>
      <c r="B40" s="3">
        <v>39264</v>
      </c>
      <c r="C40" s="2" t="s">
        <v>222</v>
      </c>
      <c r="D40" s="2" t="s">
        <v>223</v>
      </c>
      <c r="E40" s="2" t="s">
        <v>224</v>
      </c>
      <c r="F40" s="2" t="s">
        <v>18</v>
      </c>
      <c r="G40" s="2" t="s">
        <v>220</v>
      </c>
      <c r="H40" s="2" t="s">
        <v>17</v>
      </c>
      <c r="I40" s="2" t="s">
        <v>36</v>
      </c>
      <c r="J40" s="2" t="s">
        <v>19</v>
      </c>
      <c r="K40" s="2" t="s">
        <v>18</v>
      </c>
    </row>
    <row r="41" spans="1:11" s="4" customFormat="1" ht="32" x14ac:dyDescent="0.2">
      <c r="A41" s="4" t="s">
        <v>226</v>
      </c>
      <c r="B41" s="4">
        <v>1947</v>
      </c>
      <c r="C41" s="4" t="s">
        <v>227</v>
      </c>
      <c r="G41" s="4" t="s">
        <v>225</v>
      </c>
      <c r="H41" s="4" t="s">
        <v>81</v>
      </c>
    </row>
    <row r="42" spans="1:11" ht="64" x14ac:dyDescent="0.2">
      <c r="A42" s="2" t="s">
        <v>229</v>
      </c>
      <c r="B42" s="3">
        <v>40391</v>
      </c>
      <c r="C42" s="2" t="s">
        <v>230</v>
      </c>
      <c r="D42" s="2" t="s">
        <v>231</v>
      </c>
      <c r="E42" s="2" t="s">
        <v>232</v>
      </c>
      <c r="F42" s="2" t="s">
        <v>18</v>
      </c>
      <c r="G42" s="2" t="s">
        <v>228</v>
      </c>
      <c r="H42" s="2" t="s">
        <v>17</v>
      </c>
      <c r="I42" s="2" t="s">
        <v>36</v>
      </c>
      <c r="J42" s="2" t="s">
        <v>19</v>
      </c>
      <c r="K42" s="2" t="s">
        <v>18</v>
      </c>
    </row>
    <row r="43" spans="1:11" ht="32" x14ac:dyDescent="0.2">
      <c r="A43" s="2" t="s">
        <v>234</v>
      </c>
      <c r="B43" s="3">
        <v>39995</v>
      </c>
      <c r="C43" s="2" t="s">
        <v>235</v>
      </c>
      <c r="D43" s="2" t="s">
        <v>236</v>
      </c>
      <c r="E43" s="2" t="s">
        <v>237</v>
      </c>
      <c r="F43" s="2" t="s">
        <v>18</v>
      </c>
      <c r="G43" s="2" t="s">
        <v>233</v>
      </c>
      <c r="H43" s="2" t="s">
        <v>17</v>
      </c>
      <c r="I43" s="2" t="s">
        <v>36</v>
      </c>
      <c r="J43" s="2" t="s">
        <v>19</v>
      </c>
      <c r="K43" s="2" t="s">
        <v>18</v>
      </c>
    </row>
    <row r="44" spans="1:11" x14ac:dyDescent="0.2">
      <c r="A44" s="2" t="s">
        <v>239</v>
      </c>
      <c r="B44" s="3">
        <v>39417</v>
      </c>
      <c r="C44" s="2" t="s">
        <v>240</v>
      </c>
      <c r="D44" s="2" t="s">
        <v>241</v>
      </c>
      <c r="E44" s="2" t="s">
        <v>242</v>
      </c>
      <c r="F44" s="2" t="s">
        <v>18</v>
      </c>
      <c r="G44" s="2" t="s">
        <v>238</v>
      </c>
      <c r="H44" s="2" t="s">
        <v>66</v>
      </c>
      <c r="I44" s="2" t="s">
        <v>242</v>
      </c>
      <c r="J44" s="2" t="s">
        <v>19</v>
      </c>
      <c r="K44" s="2" t="s">
        <v>18</v>
      </c>
    </row>
    <row r="45" spans="1:11" ht="80" x14ac:dyDescent="0.2">
      <c r="A45" s="2" t="s">
        <v>244</v>
      </c>
      <c r="B45" s="3">
        <v>40787</v>
      </c>
      <c r="C45" s="2" t="s">
        <v>245</v>
      </c>
      <c r="D45" s="2" t="s">
        <v>246</v>
      </c>
      <c r="E45" s="2" t="s">
        <v>247</v>
      </c>
      <c r="F45" s="2" t="s">
        <v>18</v>
      </c>
      <c r="G45" s="2" t="s">
        <v>243</v>
      </c>
      <c r="H45" s="2" t="s">
        <v>17</v>
      </c>
      <c r="I45" s="2" t="s">
        <v>36</v>
      </c>
      <c r="J45" s="2" t="s">
        <v>19</v>
      </c>
      <c r="K45" s="2" t="s">
        <v>18</v>
      </c>
    </row>
    <row r="46" spans="1:11" x14ac:dyDescent="0.2">
      <c r="A46" s="2" t="s">
        <v>249</v>
      </c>
      <c r="B46" s="3">
        <v>40210</v>
      </c>
      <c r="C46" s="2" t="s">
        <v>250</v>
      </c>
      <c r="D46" s="2" t="s">
        <v>251</v>
      </c>
      <c r="E46" s="2" t="s">
        <v>252</v>
      </c>
      <c r="F46" s="2" t="s">
        <v>18</v>
      </c>
      <c r="G46" s="2" t="s">
        <v>248</v>
      </c>
      <c r="H46" s="2" t="s">
        <v>17</v>
      </c>
      <c r="I46" s="2" t="s">
        <v>36</v>
      </c>
      <c r="J46" s="2" t="s">
        <v>19</v>
      </c>
      <c r="K46" s="2" t="s">
        <v>18</v>
      </c>
    </row>
    <row r="47" spans="1:11" ht="48" x14ac:dyDescent="0.2">
      <c r="A47" s="2" t="s">
        <v>254</v>
      </c>
      <c r="B47" s="3">
        <v>41852</v>
      </c>
      <c r="C47" s="2" t="s">
        <v>255</v>
      </c>
      <c r="D47" s="2" t="s">
        <v>256</v>
      </c>
      <c r="E47" s="2" t="s">
        <v>257</v>
      </c>
      <c r="F47" s="2" t="s">
        <v>18</v>
      </c>
      <c r="G47" s="2" t="s">
        <v>253</v>
      </c>
      <c r="H47" s="2" t="s">
        <v>17</v>
      </c>
      <c r="I47" s="2" t="s">
        <v>36</v>
      </c>
      <c r="J47" s="2" t="s">
        <v>19</v>
      </c>
      <c r="K47" s="2" t="s">
        <v>18</v>
      </c>
    </row>
    <row r="48" spans="1:11" ht="48" x14ac:dyDescent="0.2">
      <c r="A48" s="2" t="s">
        <v>259</v>
      </c>
      <c r="B48" s="3">
        <v>38930</v>
      </c>
      <c r="C48" s="2" t="s">
        <v>260</v>
      </c>
      <c r="D48" s="2" t="s">
        <v>261</v>
      </c>
      <c r="E48" s="2" t="s">
        <v>262</v>
      </c>
      <c r="F48" s="2" t="s">
        <v>18</v>
      </c>
      <c r="G48" s="2" t="s">
        <v>258</v>
      </c>
      <c r="H48" s="2" t="s">
        <v>17</v>
      </c>
      <c r="I48" s="2" t="s">
        <v>36</v>
      </c>
      <c r="J48" s="2" t="s">
        <v>19</v>
      </c>
      <c r="K48" s="2" t="s">
        <v>18</v>
      </c>
    </row>
    <row r="49" spans="1:11" ht="80" x14ac:dyDescent="0.2">
      <c r="A49" s="2" t="s">
        <v>264</v>
      </c>
      <c r="B49" s="3">
        <v>41306</v>
      </c>
      <c r="C49" s="2" t="s">
        <v>265</v>
      </c>
      <c r="D49" s="2" t="s">
        <v>266</v>
      </c>
      <c r="E49" s="2" t="s">
        <v>267</v>
      </c>
      <c r="F49" s="2" t="s">
        <v>123</v>
      </c>
      <c r="G49" s="2" t="s">
        <v>263</v>
      </c>
      <c r="H49" s="2" t="s">
        <v>66</v>
      </c>
      <c r="I49" s="2" t="s">
        <v>268</v>
      </c>
      <c r="J49" s="2" t="s">
        <v>19</v>
      </c>
      <c r="K49" s="2" t="s">
        <v>269</v>
      </c>
    </row>
    <row r="50" spans="1:11" ht="32" x14ac:dyDescent="0.2">
      <c r="A50" s="2" t="s">
        <v>271</v>
      </c>
      <c r="B50" s="3">
        <v>40330</v>
      </c>
      <c r="C50" s="2" t="s">
        <v>272</v>
      </c>
      <c r="D50" s="2" t="s">
        <v>273</v>
      </c>
      <c r="E50" s="2" t="s">
        <v>274</v>
      </c>
      <c r="F50" s="2" t="s">
        <v>18</v>
      </c>
      <c r="G50" s="2" t="s">
        <v>270</v>
      </c>
      <c r="H50" s="2" t="s">
        <v>17</v>
      </c>
      <c r="I50" s="2" t="s">
        <v>36</v>
      </c>
      <c r="J50" s="2" t="s">
        <v>19</v>
      </c>
      <c r="K50" s="2" t="s">
        <v>18</v>
      </c>
    </row>
    <row r="51" spans="1:11" ht="32" x14ac:dyDescent="0.2">
      <c r="A51" s="2" t="s">
        <v>276</v>
      </c>
      <c r="B51" s="3">
        <v>36526</v>
      </c>
      <c r="C51" s="2" t="s">
        <v>277</v>
      </c>
      <c r="D51" s="2" t="s">
        <v>278</v>
      </c>
      <c r="E51" s="2" t="s">
        <v>279</v>
      </c>
      <c r="F51" s="2" t="s">
        <v>18</v>
      </c>
      <c r="G51" s="2" t="s">
        <v>275</v>
      </c>
      <c r="H51" s="2" t="s">
        <v>17</v>
      </c>
      <c r="I51" s="2" t="s">
        <v>36</v>
      </c>
      <c r="J51" s="2" t="s">
        <v>19</v>
      </c>
      <c r="K51" s="2" t="s">
        <v>18</v>
      </c>
    </row>
    <row r="52" spans="1:11" x14ac:dyDescent="0.2">
      <c r="G52" s="1" t="s">
        <v>280</v>
      </c>
      <c r="H52" s="1">
        <f>COUNTIF(H1:H51, "*Employee*")</f>
        <v>7</v>
      </c>
      <c r="I52" s="2" t="s">
        <v>281</v>
      </c>
      <c r="J52" s="2">
        <f>COUNTIF(J1:J51, "*Yes*")</f>
        <v>0</v>
      </c>
    </row>
    <row r="53" spans="1:11" x14ac:dyDescent="0.2">
      <c r="G53" s="1" t="s">
        <v>282</v>
      </c>
      <c r="H53" s="1">
        <f>COUNTIF(H1:H51, "*National Lab*")</f>
        <v>0</v>
      </c>
      <c r="I53" s="2" t="s">
        <v>283</v>
      </c>
      <c r="J53" s="2">
        <f>COUNTIF(J1:J51, "Yes, National Lab")</f>
        <v>0</v>
      </c>
    </row>
    <row r="54" spans="1:11" x14ac:dyDescent="0.2">
      <c r="G54" s="1" t="s">
        <v>284</v>
      </c>
      <c r="H54" s="1">
        <f>COUNTIF(H1:H51, "*Contractor*")</f>
        <v>0</v>
      </c>
    </row>
    <row r="55" spans="1:11" ht="32" x14ac:dyDescent="0.2">
      <c r="G55" s="1" t="s">
        <v>285</v>
      </c>
      <c r="H55" s="1">
        <f>COUNTIF(H1:H51, "False Positive; Search Rerun")</f>
        <v>0</v>
      </c>
    </row>
    <row r="56" spans="1:11" ht="32" x14ac:dyDescent="0.2">
      <c r="G56" s="1" t="s">
        <v>286</v>
      </c>
      <c r="H56" s="1">
        <f>COUNTIF(H1:H51, "False Positive")</f>
        <v>39</v>
      </c>
    </row>
    <row r="57" spans="1:11" x14ac:dyDescent="0.2">
      <c r="G57" s="1" t="s">
        <v>287</v>
      </c>
      <c r="H57" s="1">
        <f>COUNTIF(H1:H51, "Unsure")</f>
        <v>1</v>
      </c>
    </row>
    <row r="58" spans="1:11" x14ac:dyDescent="0.2">
      <c r="G58" s="2" t="s">
        <v>288</v>
      </c>
      <c r="H58" s="2">
        <f>COUNTIF(H1:H51, "*Couldn't*")</f>
        <v>0</v>
      </c>
    </row>
    <row r="59" spans="1:11" ht="32" x14ac:dyDescent="0.2">
      <c r="G59" s="2" t="s">
        <v>289</v>
      </c>
      <c r="H59" s="2">
        <f>COUNTIF(H1:H51, "No access")</f>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2017-08-01T15:36:53Z</dcterms:created>
  <dcterms:modified xsi:type="dcterms:W3CDTF">2017-08-01T16:35:20Z</dcterms:modified>
</cp:coreProperties>
</file>