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AmericanPhysicalSocietyAudit/"/>
    </mc:Choice>
  </mc:AlternateContent>
  <bookViews>
    <workbookView xWindow="160" yWindow="780" windowWidth="24560" windowHeight="129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<sst xmlns="http://schemas.openxmlformats.org/spreadsheetml/2006/main" count="526" uniqueCount="401">
  <si>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</si>
  <si>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</si>
  <si>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</si>
  <si>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</si>
  <si>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</si>
  <si>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</si>
  <si>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</si>
  <si>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</si>
  <si>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</si>
  <si>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</si>
  <si>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</si>
  <si>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</si>
  <si>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10.1103/PhysRevB.28.4955</t>
  </si>
  <si>
    <t>Phys. Rev. B 28, 4955</t>
  </si>
  <si>
    <t>Paramagnetic resonance of Gd3 + as a probe of exchange and crystal-field effects in rare-earth-metal pnictides: Antiferromagnetic and diluted materials</t>
  </si>
  <si>
    <t>K. Sugawara 1
C. Y. Huang 2
Bernard R. Cooper 3</t>
  </si>
  <si>
    <t>1 Department ofPhysics, Case Western Reserve University, Cleveland, Ohio 44106
2 Los alamos national Laboratory, Los Alamos, New Mexico 87545
3 Center for Materials Science, Los Alamos National Laboratory, Los Alamos, New Mexico 87545 and Department of Physics, West Virginia University, Morgantown, West Virginia 26506</t>
  </si>
  <si>
    <t>2 Los alamos national Laboratory, Los Alamos, New Mexico 87545</t>
  </si>
  <si>
    <t>National Lab</t>
  </si>
  <si>
    <t>© 1983 The American Physical Society</t>
  </si>
  <si>
    <t>No</t>
  </si>
  <si>
    <t>Suggestions of D. L. Huber have been valuable in emphasizing the importance of inclusion of the antiresonance contribution for a correct analysis of the data. We have also benefited from discussions with J. Lawrence. The work of C.Y.H. and B.R.C. at Los Alamos National Laboratory was performed under the auspices of the U. S. Department of Energy. The work of B.R.C. at West Virginia University was supported by the National Science Foundation under Grant No. DMR-82-04261.</t>
  </si>
  <si>
    <t>10.1103/PhysRevB.54.497</t>
  </si>
  <si>
    <t>Phys. Rev. B 54, 497</t>
  </si>
  <si>
    <t>Critical behavior of the flux-line tension in extreme type-II superconductors</t>
  </si>
  <si>
    <t>J. P. Rodriguez</t>
  </si>
  <si>
    <t>Theoretical Division, Los Alamos National Laboratory, Los Alamos, New Mexico 87545</t>
  </si>
  <si>
    <t xml:space="preserve"> © 1996 The American Physical Society</t>
  </si>
  <si>
    <t>The author is indebted to H. Safar, M. Maley, S. Fleshler, G. Gilmer, and L. Bulaevskii for valuable discussions. This work was performed under the auspices of the U.S. Department of Energy, and was supported in part by National Science Foundation Grant No. DMR-9322427.</t>
  </si>
  <si>
    <t>10.1103/PhysRevLett.108.075002</t>
  </si>
  <si>
    <t>Phys. Rev. Lett. 108, 075002</t>
  </si>
  <si>
    <t>Evidence for Stratification of Deuterium-Tritium Fuel in Inertial Confinement Fusion Implosions</t>
  </si>
  <si>
    <t>1) D. T. Casey, J. A. Frenje, M. Gatu Johnson, M. J.-E. Manuel, H. G. Rinderknecht, N. Sinenian, F. H. Séguin, C. K. Li, and R. D. Petrasso;
2) P. B. Radha, J. A. Delettrez, V. Yu Glebov, D. D. Meyerhofer, and T. C. Sangster;
3) D. P. McNabb, P. A. Amendt, R. N. Boyd, and J. R. Rygg;
4) H. W. Herrmann and Y. H. Kim;
5) A. D. Bacher</t>
  </si>
  <si>
    <t>1) Plasma Science and Fusion Center, Massachusetts Institute of Technology, Cambridge, Massachusetts 02139, USA;
2) Laboratory for Laser Energetics, University of Rochester, Rochester, New York 14623, USA;
3) Lawrence Livermore National Laboratory, Livermore, California 94550, USA;
4) Los Alamos National Laboratory, Los Alamos, New Mexico 87545, USA;
5) Department of Physics, Indiana University, Bloomington, Indiana 47405, USA</t>
  </si>
  <si>
    <t>3) Lawrence Livermore National Laboratory, Livermore, California 94550, USA;
4) Los Alamos National Laboratory, Los Alamos, New Mexico 87545, USA;</t>
  </si>
  <si>
    <t>© 2012 American Physical Society</t>
  </si>
  <si>
    <t>The authors thank the OMEGA operations, engineering, and scientific staff who supported this work at every level. We also thank S. Hatchett and G. Hale for valuable discussions. The work was performed at the LLE National Laser User’s Facility (NLUF), and was supported in part by U.S. DOE (DE-NA0000877 and DE-FG52-09NA29553), the Fusion Science Center at the University of Rochester (412761-G), LLE (414090-G), and LLNL (B580243).</t>
  </si>
  <si>
    <t>10.1103/PhysRevB.53.12166</t>
  </si>
  <si>
    <t>Phys. Rev. B 53, 12166</t>
  </si>
  <si>
    <t>Exchange stiffness, magnetization, and spin waves in cubic and hexagonal phases of cobalt</t>
  </si>
  <si>
    <t>1) X. Liu, M. M. Steiner, and R. Sooryakumar;
2) G. A. Prinz;
3) R. F. C. Farrow and G. Harp</t>
  </si>
  <si>
    <t>1) Department of Physics, The Ohio State University, Columbus, Ohio 43210;
2) Naval Research Laboratory, Washington, DC, 20375;
3) IBM Almaden Research Center, San Jose, California 95120</t>
  </si>
  <si>
    <t>2) Naval Research Laboratory, Washington, DC, 20375;</t>
  </si>
  <si>
    <t>Employee</t>
  </si>
  <si>
    <t>Work at the Ohio State University was supported by the National Science Foundation under Grant No. DMR 93- 03568 and that at NRL by the Office of Naval Research. Partial support for M.M. Steiner was provided by the Department of Energy, Basic Energy Sciences, Division of Material Sciences. We also acknowledge useful discussions with R.L. Stamps.</t>
  </si>
  <si>
    <t>10.1103/PhysRevC.42.765</t>
  </si>
  <si>
    <t>Phys. Rev. C 42, 765</t>
  </si>
  <si>
    <t>37 Ca P+ decay and the efBciency of the 3 Cl detector for high energy neutrinos</t>
  </si>
  <si>
    <t>1) A. Garcia, E.G. Adelberger, and H.E. Swanson;
2) T.F. Lang and D.M. Moltz</t>
  </si>
  <si>
    <t>1) Nuclear Physics Laboratory, University of Washington, Seattle, Washington 98295;
2) Nuclear Science Division, Lawrence Berkeley Laboratory, Berkeley, California 91790</t>
  </si>
  <si>
    <t>2) Nuclear Science Division, Lawrence Berkeley Laboratory, Berkeley, California 91790</t>
  </si>
  <si>
    <t>© 1990 The American Physical Society</t>
  </si>
  <si>
    <t>We thank the staff at the 88-Inch Cyclotron for excellent technical support during our run, Wick Haxton for very fruitful comments, and Richard Seymour for his help in analyzing the data. This work was supported in part by the Department of Energy under Contracts No. DE-FG-06-90ER-40537 and DE-AC03-765F00098.</t>
  </si>
  <si>
    <t>10.1103/PhysRevB.38.3825</t>
  </si>
  <si>
    <t>Phys. Rev. B 38, 3825</t>
  </si>
  <si>
    <t>Simulated annealing with floating Gaussians: Hellmann-Feynman forces without corrections</t>
  </si>
  <si>
    <t>1) Mark R. Pederson and Barry M. Klein;
2) Jeremy Q. Broughton</t>
  </si>
  <si>
    <t>1) Condensed Matter Physics Branch, Naval Research Laboratory, Washington, D.C. 20375-5000;
2) Department ofMaterials Science and Engineering, College ofEngineering and Applied Science, State University ofNew York at Stony Brook, Stony Brook, ¹wYork 117942275- and Naval Research Laboratory, Washington, D.C. 20375-5000</t>
  </si>
  <si>
    <t>1) Condensed Matter Physics Branch, Naval Research Laboratory, Washington, D.C. 20375-5000;</t>
  </si>
  <si>
    <t>© 1988 The American Physical Society</t>
  </si>
  <si>
    <t>The authors are grateful to Dr. P. B. Allen, Dr. S. R. Chubb, and Dr. D. D. Johnson for many interesting discussions as well as their helpful suggestions. M.R.P. thanks the National Research Council for support as an NRL-NRC Research Associate. This work was supported in part by the Office of Naval Research. J.Q.B. thanks the U.S. Department of Energy for support under Grant No. DE-FG-02-85-ER-45-218.</t>
  </si>
  <si>
    <t>10.1103/PhysRevB.90.104412</t>
  </si>
  <si>
    <t>Phys. Rev. B 90, 104412</t>
  </si>
  <si>
    <t>Successive spin-flop transitions of a Néel-type antiferromagnet  Li2 MnO 3 single crystal with a honeycomb lattice</t>
  </si>
  <si>
    <t>K. Balamurugan1,2, Sang-Hyun Lee1,3, Jun-Sung Kim4, Jong-Mok Ok4, Youn-Jung Jo5, Young-Mi Song6, Shin-Ae Kim7, E. S. Choi8, Manh Duc Le1,2, and Je-Geun Park1,2</t>
  </si>
  <si>
    <t>1 Center for Correlated Electron Systems, Institute for Basic Science (IBS), Seoul 151-747, Korea
2 Department of Physics and Astronomy, Seoul National University, Seoul 151-747, Korea
3 Department of Physics, SungKyunKwan University, Suwon 440-746, Korea
4 Department of Physics, Pohang University of Science and Technology, Pohang 790-784, Korea
5 Department of Physics, Kyungpook National University, Daegu 702-701, Korea
6 National Center for Inter-University Research Facilities, Seoul National University, Seoul 151-747, Korea
7 Neutron Science Division, Korea Atomic Energy Research Institute, Daejeon 305-353, Korea
8 National High Magnetic Field Laboratory, Florida State University, Tallahassee, Florida 32310, USA</t>
  </si>
  <si>
    <t>8 National High Magnetic Field Laboratory, Florida State University, Tallahassee, Florida 32310, USA</t>
  </si>
  <si>
    <t>False Positive</t>
  </si>
  <si>
    <t>©2014 American Physical Society</t>
  </si>
  <si>
    <t>N/A</t>
  </si>
  <si>
    <t>There are two national high magnetic field laboratories. One is operated by the Los Alamos National Lab, the other by the state of Florida. I have assumed that the Florida location does not count as a national lab.</t>
  </si>
  <si>
    <t>10.1103/PhysRevB.23.1699</t>
  </si>
  <si>
    <t>Phys. Rev. B 23, 1699</t>
  </si>
  <si>
    <t>Electron-stimulated desorption studies of O on W(110): Discussion on the excitation mechanism and the binding sites of the O+-yielding species</t>
  </si>
  <si>
    <t>Shang-Lin Weng</t>
  </si>
  <si>
    <t>Physics Department, Brookhaven National Laboratory, Upton, New Fork 11973</t>
  </si>
  <si>
    <t>© 1981 The American Physical Society</t>
  </si>
  <si>
    <t>This work was supported by the U.S. Department of Energy under Contract No. DE-AC02-76CH00016.</t>
  </si>
  <si>
    <t>10.1103/RevModPhys.75.1201</t>
  </si>
  <si>
    <t xml:space="preserve">Rev. Mod. Phys. 75, 1201 </t>
  </si>
  <si>
    <t>How to detect fluctuating stripes in the high-temperature superconductors</t>
  </si>
  <si>
    <t>1) S. A. Kivelson and I. P. Bindloss;
2) E. Fradkin;
3) V. Oganesyan;
4) J. M. Tranquada;
5) A. Kapitulnik and C. Howald</t>
  </si>
  <si>
    <t>1) Department of Physics, University of California at Los Angeles, Los Angeles, California 90095, USA;
2) Department of Physics, University of Illinois, Urbana, Illinois 61801-3080, USA;
3) Department of Physics, Princeton University, Princeton, New Jersey 08544, USA;
4) Physics Department, Brookhaven National Laboratory, Upton, New York 11973-5000, USA;
5) Department of Physics, Stanford University, Stanford, California 94305-4045, USA</t>
  </si>
  <si>
    <t>4) Physics Department, Brookhaven National Laboratory, Upton, New York 11973-5000, USA;</t>
  </si>
  <si>
    <t>©2003 The American Physical Society</t>
  </si>
  <si>
    <t>We would like to dedicate this paper to our friend and collaborator, Victor J. Emery, whose untimely death we mourn. Many of the ideas discussed in this paper have been strongly influenced by his seminal contributions to this field. We thank K. B. Cooper, S. L. Cooper, J. C. Davis, J. P. Eisenstein, J. Hoffman, P. Johnson, D.-H. Lee, P. B. Littlewood, A. Polkovnikov, S. Sachdev, D. J. Scalapino, Z.-X. Shen, A. Yazdani, and X. Zhou for useful and stimulating discussions. This work was supported in part by the National Science Foundation through Grant Nos. DMR 01-10329 (S.A.K. at UCLA), DMR 01-32990 (E.F. at the University of Illinois), DMR 99- 78074 (V.O. at Princeton University), by the David and Lucille Packard Foundation (V.O. at Princeton University and A.K. and C.H. at Stanford), and by the Department of Energy’s Office of Science, under Contract Nos. DE-AC02-98CH10886 (J.M.T. at Brookhaven National Laboratory), DE-FG03-01ER45929-A000 (A.K. and C.H. at Stanford University), and DE-FG03-00ER45798 (I.P.B. at UCLA).</t>
  </si>
  <si>
    <t>10.1103/PhysRevB.49.14708</t>
  </si>
  <si>
    <t>Phys. Rev. B 49, 14708</t>
  </si>
  <si>
    <t>Temperature dependence of the 4f occupation of Ce3Bi4Pt3</t>
  </si>
  <si>
    <t>1) G. H. Kwei, J. M. Lawrence, and P. C. Canfield</t>
  </si>
  <si>
    <t>1) Los Alamos National Laboratory, Los Alamos, Net Mexico 87545</t>
  </si>
  <si>
    <t>© 1994 The American Physical Society</t>
  </si>
  <si>
    <t>This work was performed under the auspices of the United States Department of Energy (DOE). One of us (J.M.L.) was supported by the INCOR program of the University of California (UC), and by the Center for Materials Science at Los Alarnos, under the UC Personnel Assignment Program. We thank R. M. Bornick, S.J. L. Billinge, J. G. DeWitt, and A. C. Lawson for their assistance with the measurements.</t>
  </si>
  <si>
    <t>10.1103/PhysRevA.68.023601</t>
  </si>
  <si>
    <t>Phys. Rev. A 68, 023601</t>
  </si>
  <si>
    <t>Output coupling from a trapped Bose-Einstein condensate in a vortex state</t>
  </si>
  <si>
    <t>P. Blair Blakie,1,2 Robert J. Ballagh,1 and Charles W. Clark2</t>
  </si>
  <si>
    <t>1 Department of Physics, University of Otago, Dunedin, New Zealand 
2 Electron and Optical Physics Division, National Institute of Standards and Technology, Gaithersburg, Maryland 20899-8410, USA</t>
  </si>
  <si>
    <t>2 Electron and Optical Physics Division, National Institute of Standards and Technology, Gaithersburg, Maryland 20899-8410, USA</t>
  </si>
  <si>
    <t>This work was supported by the U.S. Office of Naval Research and the Advanced Research and Development Activity. P.B.B. and R.J.B. acknowledge support from the Marsden Fund of New Zealand under Contract Nos. PVT902 and PVT202.</t>
  </si>
  <si>
    <t>10.1103/PhysRevC.94.024915</t>
  </si>
  <si>
    <t>Phys. Rev. C 94, 024915</t>
  </si>
  <si>
    <t>Consequences of high-x proton size fluctuations in small collision systems at √sN N = 200 GeV</t>
  </si>
  <si>
    <t>D. McGlinchey1, J. L. Nagle1, and D. V. Perepelitsa2</t>
  </si>
  <si>
    <t>1 University of Colorado, Boulder, Colorado 80309, USA
2 Physics Department, Brookhaven National Laboratory, Upton, New York 11973-5000, USA</t>
  </si>
  <si>
    <t>2 Physics Department, Brookhaven National Laboratory, Upton, New York 11973-5000, USA</t>
  </si>
  <si>
    <t>©2016 American Physical Society</t>
  </si>
  <si>
    <t>10.1103/PhysRevC.58.3627</t>
  </si>
  <si>
    <t>Phys. Rev. C 58, 3627</t>
  </si>
  <si>
    <t>Various models for pion probability distributions from heavy-ion collisions</t>
  </si>
  <si>
    <t>A. Z. Mekjian,1,2 B. R. Schlei,2,3 and D. Strottman2</t>
  </si>
  <si>
    <t>1 Department of Physics, Rutgers University, Piscataway, New Jersey 08854 
2 Theoretical Division, DDT-DO, Los Alamos National Laboratory, Los Alamos, New Mexico 87545 
3 Physics Division, P-25, Los Alamos National Laboratory, Los Alamos, New Mexico 87545</t>
  </si>
  <si>
    <t>2 Theoretical Division, DDT-DO, Los Alamos National Laboratory, Los Alamos, New Mexico 87545 
3 Physics Division, P-25, Los Alamos National Laboratory, Los Alamos, New Mexico 87545</t>
  </si>
  <si>
    <t>©1998 The American Physical Society</t>
  </si>
  <si>
    <t>This work has been supported by the U.S. Department of Energy</t>
  </si>
  <si>
    <t>10.1103/PhysRevB.68.165305</t>
  </si>
  <si>
    <t>Phys. Rev. B 68, 165305</t>
  </si>
  <si>
    <t>Temperature and ac effects on charge transport in arrays of metallic dots</t>
  </si>
  <si>
    <t>1) C. Reichhardt and C. J. Olson Reichhardt</t>
  </si>
  <si>
    <t>1) Center for Nonlinear Studies and Theoretical Division, Los Alamos National Laboratory, Los Alamos, New Mexico 87545, USA</t>
  </si>
  <si>
    <t xml:space="preserve"> ©2003 The American Physical Society</t>
  </si>
  <si>
    <t>We thank H. Jaeger, R. Parthasarathy, and C. Kurdak for useful discussions. This work was supported by the U.S. Department of Energy under Contract No. W-7405-ENG-36.</t>
  </si>
  <si>
    <t>10.1103/PhysRevLett.47.226</t>
  </si>
  <si>
    <t>Phys. Rev. Lett. 47, 226</t>
  </si>
  <si>
    <t>Nuclear Saturation from Two-Nucleon Potentials</t>
  </si>
  <si>
    <t>B. D. Day</t>
  </si>
  <si>
    <t>Argonne National Laboratory, Argonne, Illinois 60439</t>
  </si>
  <si>
    <t>©1981 American Physical Society</t>
  </si>
  <si>
    <t>This work is supported under Contract No. W-31-109-ENG-38 by the U. S. Department of Energy.</t>
  </si>
  <si>
    <t>10.1103/PhysRevB.62.R14621</t>
  </si>
  <si>
    <t>Phys. Rev. B 62, R14621(R</t>
  </si>
  <si>
    <t>Incommensurate magnetic structure of CeRhIn5</t>
  </si>
  <si>
    <t>1) Wei Bao, P. G. Pagliuso, J. L. Sarrao, J. D. Thompson, and Z. Fisk;
2) J. W. Lynn and R. W. Erwin</t>
  </si>
  <si>
    <t>1) Los Alamos National Laboratory, Los Alamos, New Mexico 87545;
2) NIST Center for Neutron Research, National Institute of Standards and Technology, Gaithersburg, Maryland 20899</t>
  </si>
  <si>
    <t>Employee; National Lab</t>
  </si>
  <si>
    <t>©2000 The American Physical Society</t>
  </si>
  <si>
    <t>We thank G. Aeppli, S. M. Shapiro, and C. Broholm for valuable discussions. Work at Los Alamos was performed under the auspices of the US Department of Energy. Z.F. gratefully acknowledges NSF support at FSU. P.G.P. acknowledges FAPESP for partial support.</t>
  </si>
  <si>
    <t>10.1103/PhysRevLett.38.234</t>
  </si>
  <si>
    <t>Phys. Rev. Lett. 38, 234</t>
  </si>
  <si>
    <t>Stabilization of Resistive Kink Modes in the Tokamak</t>
  </si>
  <si>
    <t>1) A. H. Glasser, H. P. Furth, and P. H. Rutherford</t>
  </si>
  <si>
    <t>1) Plasma Physics Laboratory, Princeton University, Princeton, New Jersey 08540</t>
  </si>
  <si>
    <t>©1977 American Physical Society</t>
  </si>
  <si>
    <t>10.1103/PhysRevE.52.2443</t>
  </si>
  <si>
    <t>Phys. Rev. E 52, 2443</t>
  </si>
  <si>
    <t>Survival of deterministic dynamics in the presence of noise and the exponential decay of power spectra at high frequency</t>
  </si>
  <si>
    <t>David E. Sigeti</t>
  </si>
  <si>
    <t>MS F645, Los Alamos National Laboratory, Los Alamos, New Mexico 875/5</t>
  </si>
  <si>
    <t>© 1995 The American Physical Society</t>
  </si>
  <si>
    <t>The author would like to thank the following: James Theiler for many helpful discussions over the last three years and for the computer software used to calculate the correlation integral; Michael Gorman and Kay Robinson for encouraging the author to return to the topic of high-frequency power spectra; Silvina Ponce-Dawson for very helpful discussions on the theory of shadowing; Gary Doolen, John Pearson, and David Campbell for very helpful discussions; Leonard Smith for pointing out that the correlation dimension of the Rossler attractor is less than 2.0</t>
  </si>
  <si>
    <t>10.1103/PhysRevLett.41.732</t>
  </si>
  <si>
    <t>Phys. Rev. Lett. 41, 732</t>
  </si>
  <si>
    <t>Determining the Neutrino-Hadron Weak Neutral-Current Couplings</t>
  </si>
  <si>
    <t>Deepinder P. Sidhu 1
Paul Langacker 2</t>
  </si>
  <si>
    <t>1 Physics Department, Brookhaven Nationa/ Laboratory, Upton, Nezo York 11973;
2 Department of Physics, University of Pennsylvania, Philadelphia, Pennsylvania 19104</t>
  </si>
  <si>
    <t>1 Physics Department, Brookhaven Nationa/ Laboratory, Upton, Nezo York 11973;</t>
  </si>
  <si>
    <t>©1978 American Physical Society</t>
  </si>
  <si>
    <t>This work was supported in part by the U. S. Department of Energy, Contracts No. EY-76-C-02-0016 and No. EY-76'-C-02-3071.</t>
  </si>
  <si>
    <t>10.1103/PhysRevC.16.2075</t>
  </si>
  <si>
    <t>Phys. Rev. C 16, 2075(R</t>
  </si>
  <si>
    <t>Highwyin states in A 40 nuclei: Data for W anti K~</t>
  </si>
  <si>
    <t>1) E. K. Warburton, J.J. Kolata, and J. W. Olness</t>
  </si>
  <si>
    <t>1) Brookhaven National Laboratory, Upton, Near York 12973</t>
  </si>
  <si>
    <t>10.1103/PhysRevC.40.156</t>
  </si>
  <si>
    <t>Phys. Rev. C 40, 156</t>
  </si>
  <si>
    <t>High-spin structures in ' Sm: Role of the p-driving vi, 3/2 intruder in deformation enhancement</t>
  </si>
  <si>
    <t>1) R. Ma, C. W. Beausang,  E. S. Paul, W. F. Piel, Jr., S. Shi, N. Xu, and D. B. Fossan;
2) J. Burde,  M. A. Deleplanque, R. M. Diamond, A. O. Macchiavelli, and F. S. Stephens</t>
  </si>
  <si>
    <t>1) Department ofPhysics, State University of New York at Stony Brook, Stony Brook, New York 11794;
2) Nuclear Science Division, Lawrence Berkeley Laboratory, University of California, Berkeley, Berkeley, California 94720</t>
  </si>
  <si>
    <t>2) Nuclear Science Division, Lawrence Berkeley Laboratory, University of California, Berkeley, Berkeley, California 94720</t>
  </si>
  <si>
    <t>© 1989 The American Physical Society</t>
  </si>
  <si>
    <t>This work was in part supported by the National Science Foundation and by the Director, Office of Energy Research, Division of Nuclear Physics of the Office of High Energy and Nuclear Physics of the U.S. Department of Energy under Contract No. DE-AC03- 76SF00098. One of us (S.S.) acknowledges receipt of a K. K. Leung Fellowship through the Committee of Educational Exchange with China.</t>
  </si>
  <si>
    <t>10.1103/PhysRevC.17.1382</t>
  </si>
  <si>
    <t>Phys. Rev. C 17, 1382</t>
  </si>
  <si>
    <t>High energy (E≤ 1000  GeV) intranuclear cascade model for nucleons and pions incident on nuclei and comparisons with experimental data</t>
  </si>
  <si>
    <t>1) H. W. Bertini,  A. H. Culkowski,  0. W. Hermann,  N. B. Gove, and M. P. Guthrie</t>
  </si>
  <si>
    <t>1) Oak Ridge National Laboratory, Oak Ridge, Tennessee 37830</t>
  </si>
  <si>
    <t>10.1103/PhysRevLett.114.215002</t>
  </si>
  <si>
    <t>Phys. Rev. Lett. 114, 215002</t>
  </si>
  <si>
    <t>Measurement of Charged-Particle Stopping in Warm Dense Plasma</t>
  </si>
  <si>
    <t>A. B. Zylstra1, J. A. Frenje1, P. E. Grabowski2, C. K. Li1, G. W. Collins3, P. Fitzsimmons4, S. Glenzer5, F. Graziani3, S. B. Hansen6, S. X. Hu7, M. Gatu Johnson1, P. Keiter8, H. Reynolds4, J. R. Rygg3, F. H. Séguin1, and R. D. Petrasso1</t>
  </si>
  <si>
    <t>1 Plasma Science and Fusion Center, Massachusetts Institute of Technology, Cambridge, Massachusetts 02139, USA
2 University of California Irvine, Irvine, California 92697, USA
3 Lawrence Livermore National Laboratory, Livermore, California 94550, USA
4 General Atomics, San Diego, California 92186, USA
5 SLAC National Accelerator Laboratory, Menlo Park, California 94025, USA
6 Sandia National Laboratories, Albuquerque, New Mexico 87185, USA
7 Laboratory for Laser Energetics, University of Rochester, Rochester, New York 14623, USA
8 University of Michigan, Ann Arbor, Michigan 48109, USA</t>
  </si>
  <si>
    <t>3 Lawrence Livermore National Laboratory, Livermore, California 94550, USA
5 SLAC National Accelerator Laboratory, Menlo Park, California 94025, USA
6 Sandia National Laboratories, Albuquerque, New Mexico 87185, USA</t>
  </si>
  <si>
    <t>© 2015 American Physical Society</t>
  </si>
  <si>
    <t>We thank the operations crews and engineering staff at OMEGA for supporting these experiments, and E. Doeg and R. Frankel for their work processing the CR-39. This work was supported in part by the U.S. DOE (Grants No. DE-NA0001857, No. DE-FC52-08NA28752), LLNL (No. B597367), LLE (No. 415935- G), the Fusion Science Center at the University of Rochester (No. 524431), and the National Laser Users Facility (No. DE-NA0002035). This material is based upon work supported by the National Science Foundation Graduate Research Fellowship Program under Grant No. 1122374. The work of S. B. H. and P. E. G. was supported by the U.S. Department of Energy, Office of Science Early Career Research Program, Office of Fusion Energy Sciences.</t>
  </si>
  <si>
    <t>10.1103/PhysRevC.92.044909</t>
  </si>
  <si>
    <t>Phys. Rev. C 92, 044909</t>
  </si>
  <si>
    <t xml:space="preserve"> meson production in d + Au collisions at √sN N = 200 GeV</t>
  </si>
  <si>
    <t xml:space="preserve">A. Adare et al. </t>
  </si>
  <si>
    <t>7 Physics Department, Brookhaven National Laboratory, Upton, New York 11973-5000, USA
37 Lawrence Livermore National Laboratory, Livermore, California 94550, USA
38 Los Alamos National Laboratory, Los Alamos, New Mexico 87545, USA
52 Oak Ridge National Laboratory, Oak Ridge, Tennessee 37831, USA
57 RIKEN BNL Research Center, Brookhaven National Laboratory, Upton, New York 11973-5000, USA</t>
  </si>
  <si>
    <t xml:space="preserve"> ©2015 American Physical Society</t>
  </si>
  <si>
    <t>We thank the staff of the Collider-Accelerator and Physics Departments at Brookhaven National Laboratory and the staff of the other PHENIX participating institutions for their vital contributions. We acknowledge support from the Office of Nuclear Physics in the Office of Science of the Department of Energy, the National Science Foundation, Abilene Christian University Research Council, Research Foundation of SUNY, and Dean of the College of Arts and Sciences, Vanderbilt University (U.S.A); Ministry of Education, Culture, Sports, Science, and Technology and the Japan Society for the Promotion of Science (Japan); Conselho Nacional de Desenvolvimento Científico e Tecnológico and Fundação de Amparo à Pesquisa do Estado de São Paulo (Brazil); Natural Science Foundation of China (Pople's Republic of China); Ministry of Science, Education, and Sports (Croatia); Ministry of Education, Youth and Sports (Czech Republic); Centre National de la Recherche Scientifique, Commissariat à l'Énergie Atomique, and Institut National de Physique Nucléaire et de Physique des Particules (France); Bundesministerium für Bildung und Forschung, Deutscher Akademischer Austausch Dienst, and Alexander von Humboldt Stiftung (Germany); National Science Fund, OTKA, Károly Róbert University College, and the Ch. Simonyi Fund (Hungary); Department of Atomic Energy and Department of Science and Technology (India); Israel Science Foundation (Israel); Basic Science Research Program through NRF of the Ministry of Education (Korea); Physics Department, Lahore University of Management Sciences (Pakistan); Ministry of Education and Science, Russian Academy of Sciences, Federal Agency of Atomic Energy (Russia); VR and Wallenberg Foundation (Sweden); the U.S. Civilian Research and Development Foundation for the Independent States of the Former Soviet Union, the Hungarian American Enterprise Scholarship Fund, and the US-Israel Binational Science Foundation.</t>
  </si>
  <si>
    <t>Over 100 national and internation authors, a full list has not been documented</t>
  </si>
  <si>
    <t>10.1103/PhysRevB.82.125416</t>
  </si>
  <si>
    <t>Phys. Rev. B 82, 125416</t>
  </si>
  <si>
    <t>Thermodynamic and kinetic properties of the Li-graphite system from first-principles calculations</t>
  </si>
  <si>
    <t>Kristin Persson1, Yoyo Hinuma2, Ying Shirley Meng2, Anton Van der Ven3, and Gerbrand Ceder4</t>
  </si>
  <si>
    <t>1 Lawrence Berkeley National Laboratory, 1 Cyclotron Rd., Berkeley, California 94720, USA
2 University of California–San Diego, Atkinson Hall 2703, La Jolla, California 92093, USA
3 University of Michigan, Ann Arbor, Michigan 48109, USA
4 Massachusetts Institute of Technology, 77 Massachusetts Avenue, Cambridge, Massachusetts 02139, USA</t>
  </si>
  <si>
    <t>1 Lawrence Berkeley National Laboratory, 1 Cyclotron Rd., Berkeley, California 94720, USA</t>
  </si>
  <si>
    <t>©2010 American Physical Society</t>
  </si>
  <si>
    <t>Work at the Lawrence Berkeley National Laboratory was supported by the Assistant Secretary for Energy Efficiency and Renewable Energy, Office of Vehicle Technologies of the U.S. Department of Energy, under Contract No. DE-AC02-05CH11231. Work at the Massachusetts Institute of Technology was supported by Ford Motor Co. under Grant No. 014502-010. Anton van der Ven acknowledges support from NSF under Grant No. DMR 0748516.</t>
  </si>
  <si>
    <t>10.1103/PhysRevC.62.044305</t>
  </si>
  <si>
    <t>Phys. Rev. C 62, 044305</t>
  </si>
  <si>
    <t>F. G. Kondev,1 R. V. F. Janssens,1 M. P. Carpenter,1 K. Abu Saleem,1,2 I. Ahmad,1 M. Alcorta,1 H. Amro,1,3 P. Bhattacharyya,4 L. T. Brown,1,5 J. Caggiano,1 C. N. Davids,1 S. M. Fischer,6 A. Heinz,1 B. Herskind,7 R. A. Kaye,1,8 T. L. Khoo,1 T. Lauritsen,1 C. J. Lister,1 W. C. Ma,3 R. Nouicer,9 J. Ressler,1,10 W. Reviol,11,12 L. L. Riedinger,11 D. G. Sarantites,12 D. Seweryniak,1,10 S. Siem,1,13 A. A. Sonzogni,1,14 J. Uusitalo,1,15 P. G. Varmette,3 and I. Wiedenho¨ver1</t>
  </si>
  <si>
    <t>1 Physics Division, Argonne National Laboratory, Argonne, Illinois 60439 
2 Department of Physics, Illinois Institute of Technology, Chicago, Illinois 60616
3 Department of Physics, Mississippi State University, Starkville, Mississippi 39762
4 Department of Chemistry, Purdue University, West Lafayette, Indiana 47907
5 Department of Physics, Vanderbilt University, Nashville, Tennessee 37235 
6 Department of Physics, DePaul University, Chicago, Illinois 60614 
7 The Niels Bohr Institute, 2100 Copenhagen, Denmark 
8 Department of Chemistry and Physics, Purdue University Calumet, Hammond, Indiana 46323 
9 Department of Physics, University of Illinois at Chicago, Chicago, Illinois 60607
10 Department of Chemistry, University of Maryland, College Park, Maryland 20742 
11 Department of Physics and Astronomy, University of Tennessee, Knoxville, Tennessee 37996 12 Department of Chemistry, Washington University, St. Louis, Missouri 63130 
13 Department of Physics, University of Oslo, N-0316 Oslo, Norway 
14 National Nuclear Data Center, Brookhaven, New York 11973-5000 
15 Department of Physics, University of Jyva¨skyla¨, P.O. Box 35, 40351 Jyva¨skyla¨, Finland</t>
  </si>
  <si>
    <t>Interplay between octupole and quasiparticle excitations in 178Hg and 180Hg</t>
  </si>
  <si>
    <t xml:space="preserve">1 Physics Division, Argonne National Laboratory, Argonne, Illinois 60439 
14 National Nuclear Data Center, Brookhaven, New York 11973-5000 </t>
  </si>
  <si>
    <t xml:space="preserve"> ©2000 The American Physical Society</t>
  </si>
  <si>
    <t>The authors wish to thank the staff of the ATLAS accelerator facility and the Physics Support Group for their assistance in various phases of the experiment. We are grateful to J. P. Greene for help with the targets. The software support by D. C. Radford and H. Q. Jin is greatly appreciated. Discussions with W. Nazarewicz, P.-H. Heenen, M. A. Riley, and G. D. Dracoulis are gratefully acknowledged. S.S. acknowledges support from a NATO grant through the Research Council of Norway. This work was supported by the U.S. Department of Energy, Nuclear Physics Division, under Contracts No. W-31-109-ENG-38, DE-FG02-96ER40983, DE-FG02-95ER40939, and DE-FG05-88ER40406.</t>
  </si>
  <si>
    <t>10.1103/PhysRevC.87.044901</t>
  </si>
  <si>
    <t>Phys. Rev. C 87, 044901</t>
  </si>
  <si>
    <t>Constraining the initial temperature and shear viscosity in a hybrid hydrodynamic model of √sN N = 200 GeV Au + Au collisions using pion spectra, elliptic flow, and femtoscopic radii</t>
  </si>
  <si>
    <t>1) R. A. Soltz, I. Garishvili, M. Cheng, B. Abelev, A. Glenn, J. Newby, and L. A. Linden Levy;
2) S. Pratt</t>
  </si>
  <si>
    <t>1) Lawrence Livermore National Laboratory Livermore, California 94550, USA;
2) Department of Physics and Astronomy and National Superconducting Cyclotron Laboratory, Michigan State University East Lansing, Michigan 48824, USA</t>
  </si>
  <si>
    <t>1) Lawrence Livermore National Laboratory Livermore, California 94550, USA;</t>
  </si>
  <si>
    <t>©2013 American Physical Society</t>
  </si>
  <si>
    <t>This work was supported by the US Department of Energy, Grant No. DE-FG02-03ER41259. The authors wish to acknowledge P. Huovinen and D. Molnar for help received when working with the azhydro code, P. Ramatschke for generously sharing his vh2 code, and also S. Bass and the UrQMD working group for the use of UrQMD and input conversion routines. We also wish to thank J. Vredevoogd, B. Müller, and U. Heinz for insightful discussions.</t>
  </si>
  <si>
    <t>10.1103/PhysRevB.73.100406</t>
  </si>
  <si>
    <t>Phys. Rev. B 73, 100406(R</t>
  </si>
  <si>
    <t>Structural anomalies at the magnetic and ferroelectric transitions in RMn2O5 „R=Tb,Dy,Ho…</t>
  </si>
  <si>
    <t>C. R. dela Cruz1, F. Yen1, B. Lorenz1, M. M. Gospodinov2, C. W. Chu1,3,4, W. Ratcliff5, J. W. Lynn5, S. Park6, and S.-W. Cheong6</t>
  </si>
  <si>
    <t>1 Department of Physics and TCSUH, University of Houston, Houston, Texas 77204-5002, USA
2 Institute of Solid State Physics, Bulgarian Academy of Sciences, 1784 Sofia, Bulgaria
3 Lawrence Berkeley National Laboratory, 1 Cyclotron Road, Berkeley, California 94720, USA
4 Hong Kong University of Science and Technology, Hong Kong, China
5 NIST Center for Neutron Research, NIST, Gaithersburg, Maryland 20899, USA
6 Department of Physics &amp; Astronomy and Rutgers Center for Emergent Materials, Rutgers University, Piscataway, New Jersey 08854, USA</t>
  </si>
  <si>
    <t>3 Lawrence Berkeley National Laboratory, 1 Cyclotron Road, Berkeley, California 94720, USA
5 NIST Center for Neutron Research, NIST, Gaithersburg, Maryland 20899, USA</t>
  </si>
  <si>
    <t>©2006 American Physical Society</t>
  </si>
  <si>
    <t>This work was supported in part by NSF Grant No. DMR-9804325, the T.L.L. Temple Foundation, the J. J. and R. Moores Endowment, and the State of Texas through the TCSUH and at LBNL by the DOE. The work of M. M. G. was supported by the Bulgarian Science Foundation, Grant No. F 1207. The work at Rutgers was supported by NSF, Grant No. DMR-0080008.</t>
  </si>
  <si>
    <t>10.1103/PhysRevC.28.2099</t>
  </si>
  <si>
    <t>Phys. Rev. C 28, 2099</t>
  </si>
  <si>
    <t>Decay of '428a to levels of odd-odd '42La</t>
  </si>
  <si>
    <t>1) C. Chung and W. B.Walters;
2) D. S. Brenner and A. Aprahamian;
3) R. L. Gill, M. Shmid, R. E. Chrien, and L.-J. Yuan;
4) A. Wolf and Z. Berant</t>
  </si>
  <si>
    <t>1) Department of Chemistry, University ofMaryland, College Park, Maryland 20742;
2) Department of Chemistry, Clark University, lVorcester, Massachusetts OI6IO;
3) Physics Department, Brookhauen Rational Laboratory, Upton, New Fork 11973;
4) Physics Department, Brookhaven Xationa/ Laboratory, Upton, New York 11973 and Ames Laboratory, Iowa State Uniuersity, Ames, Iowa 50010</t>
  </si>
  <si>
    <t>4) Physics Department, Brookhaven Xationa/ Laboratory, Upton, New York 11973 and Ames Laboratory, Iowa State Uniuersity, Ames, Iowa 50010</t>
  </si>
  <si>
    <t>©1983 American Physical Society</t>
  </si>
  <si>
    <t>The authors wish to express their appreciation to the U.S, Department of Energy for the support of this work. The efforts of the technical staff during the collection and analysis of these data are gratefully acknowledged. The helpful discussions with Dr. R. F. Casten have been of much value. The hospitality of the Physics Department and Neutron-Nuclear Physics Group for the non-BNL authors has been much appreciated. One of us (W.B.W.) wishes to acknowledge the support of the University of Maryland Graduate School through a Semester Research Award.</t>
  </si>
  <si>
    <t>10.1103/PhysRevB.18.3015</t>
  </si>
  <si>
    <t>Phys. Rev. B 18, 3015</t>
  </si>
  <si>
    <t>A positron-lifetime study of irradiation effects in copper irradiated with energetic protons</t>
  </si>
  <si>
    <t>Richard H. Howell</t>
  </si>
  <si>
    <t>Lawrence Livermore Laboratory, Livermore, California 94550</t>
  </si>
  <si>
    <t>© 1978 The American Physical Society</t>
  </si>
  <si>
    <t>The author gratefully acknowledges M. Guinan, J. Mitchell, and C. Logan for their many helpful conversations during the course of this work and C. Poppe for his careful reading of this paper. Dork performed under the auspices of the Department of Energy under Contract No. W-7405-Eng-48.</t>
  </si>
  <si>
    <t>10.1103/PhysRevB.36.5330</t>
  </si>
  <si>
    <t>Phys. Rev. B 36, 5330</t>
  </si>
  <si>
    <t>Crystal electric fields in heavy-electron metals: The specific heats of UzZnt7 and CeCn6 to 70 K</t>
  </si>
  <si>
    <t>1) H. E. Fischer, E. T. Swartz, and R. O. Pohl;
2) B. A. Jones and J. W. Wilkins;
3) Z. Fisk</t>
  </si>
  <si>
    <t>1) Laboratory of Atomic and Solid State Physics, Cornell University, Ithaca, New York 14853-2501;
2) Institute for Theoretical Physics, University of California-Santa Barbara, Santa Barbara, California 93106 and Laboratory of Atomic and Solid State Physics, Cornell University, Ithaca, New York 14853-2501;
3) Los Alamos National Laboratory, Mail Stop 5, Los Alamos, New Mexico 87545</t>
  </si>
  <si>
    <t>3) Los Alamos National Laboratory, Mail Stop 5, Los Alamos, New Mexico 87545</t>
  </si>
  <si>
    <t>© 1987 The American Physical Society</t>
  </si>
  <si>
    <t>This work was supported in part by the U.S. National Science Foundation (NSF) under Grant No. DMR-84- 17557 (H.E.F., E.T.S., and R.O.P), by the U.S. Department of Energy (U.S. DOE) Office of Basic Energy Sciences, Division of Materials Research (B.A.J. and J.W.W.), and the U.S. DOE (Z.F.). The work at the Institute of Theoretical Physics was supported in part by the NSF under Grant No. PHY-82-17853, supplemented by funds from the National Aeronautics and Space Administration. One author (J.W.W.) appreciated the support of the John Simon Guggenheim Foundation; another (E.T.S) the support of the Fannie and John Hertz Foundation; a third (H.E.F.) the support of the U.S. Office of Naval Research. We are grateful for useful conversations with G. Aeppli, D. Jaccard, and F. Steglich.</t>
  </si>
  <si>
    <t>10.1103/PhysRevA.24.1872</t>
  </si>
  <si>
    <t>Phys. Rev. A 24, 1872</t>
  </si>
  <si>
    <t>2s-2p transitions in heliumlike ions</t>
  </si>
  <si>
    <t>1) R. DeSerio, H. G. Berry, R. L. Brooks, and J. Hardis;
2) A. E. Livingston and S. J. Hinterlong</t>
  </si>
  <si>
    <t>1) Argonne National Laboratory, Argonne, Illinois 60439;
2) University of Notre Dame, Notre Dame, Indiana 46556</t>
  </si>
  <si>
    <t>1) Argonne National Laboratory, Argonne, Illinois 60439;</t>
  </si>
  <si>
    <t>This work was supported by the U. S. Department of Energy, Office of Basic Energy Sciences, under Contract No.W-31-109-Eng-38.</t>
  </si>
  <si>
    <t>10.1103/PhysRevC.95.014321</t>
  </si>
  <si>
    <t>Phys. Rev. C 95, 014321</t>
  </si>
  <si>
    <t>Investigation of negative-parity states in 156Dy: Search for evidence of tetrahedral symmetry</t>
  </si>
  <si>
    <t>D. J. Hartley1, L. L. Riedinger2, R. V. F. Janssens3, S. N. T. Majola4, M. A. Riley5, J. M. Allmond6,7, C. W. Beausang6, M. P. Carpenter3, C. J. Chiara3,8,9, N. Cooper10, D. Curien11,12, B. J. P. Gall11,12, P. E. Garrett13, F. G. Kondev9, W. D. Kulp14, T. Lauritsen3, E. A. McCutchan3,15, D. Miller2, S. Miller5, J. Piot11,12, N. Redon16, J. F. Sharpey-Schafer17, J. Simpson18, I. Stefanescu3,8, X. Wang5, V. Werner10, J. L. Wood14, C.-H. Yu7, S. Zhu3, and J. Dudek11,19</t>
  </si>
  <si>
    <t>1 Department of Physics, U.S. Naval Academy, Annapolis, Maryland 21402, USA
2 Department of Physics and Astronomy, University of Tennessee, Knoxville, Tennessee 37996, USA
3 Physics Division, Argonne National Laboratory, Argonne, Illinois 60439, USA
4 iThemba LABS, National Research Foundation, P.O. Box 722, Somerset-West 7129, South Africa
5 Department of Physics, Florida State University, Tallahassee, Florida 32306, USA
6 Department of Physics, University of Richmond, Richmond, Virginia 23173, USA
7 Physics Division, Oak Ridge National Laboratory, Oak Ridge, Tennessee 37831, USA
8 Department of Chemistry and Biochemistry, University of Maryland, College Park, Maryland 20742, USA
9 Nuclear Engineering Division, Argonne National Laboratory, Argonne, Illinois 60439, USA
10 Wright Nuclear Structure Laboratory, Yale University, New Haven, Connecticut 06520, USA
11 Université de Strasbourg, IPHC, 23 rue du Loess, 67037 Strasbourg, France
12 CNRS, UMR7178, 67037 Strasbourg, France
13 Department of Physics, University of Guelph, Guelph, Ontario, N1G2W1 Canada
14 School of Physics, Georgia Institute of Technology, Atlanta, Georgia 30332, USA
15 National Nuclear Data Center, Brookhaven National Laboratory, Upton, New York 11973, USA
16 Institut de Physique Nucléaire Lyon, IN2P3-CNRS, Lyon, F-69622 Villeurbanne, France
17 Department of Physics, University of Western Cape, P/B X17, Bellville 7535, South Africa
18 STFC Daresbury Laboratory, Daresbury, Warrington WA4 4AD, United Kingdom
19 Institute of Physics, University of Marie Curie-Sklodowska, Lublin, 20 031 Poland</t>
  </si>
  <si>
    <t>1 Department of Physics, U.S. Naval Academy, Annapolis, Maryland 21402, USA
3 Physics Division, Argonne National Laboratory, Argonne, Illinois 60439, USA
7 Physics Division, Oak Ridge National Laboratory, Oak Ridge, Tennessee 37831, USA
9 Nuclear Engineering Division, Argonne National Laboratory, Argonne, Illinois 60439, USA
15 National Nuclear Data Center, Brookhaven National Laboratory, Upton, New York 11973, USA</t>
  </si>
  <si>
    <t>©2017 American Physical Society</t>
  </si>
  <si>
    <t>The authors thank the ANL operations staff at Gammasphere and gratefully acknowledge the efforts of J. P. Greene for target preparation. We thank D. C. Radford and H. Q. Jin for their software support. This work is funded by the National Science Foundation under Grant Nos. PHY-1203100 (USNA) and PHY-0754674 (FSU), as well as by the U.S. Department of Energy, Office of Science, Office of Nuclear Physics, under Contract No. DE-AC02-06CH11357 (ANL), and under award nos. DE-FG02-94ER40848 (UML), DE-FG02-96ER40983 (UT), DE-FG02-91ER40609 (Yale), DE-AC02-98CD10886 (BNL), and DE-FG02-94ER40834 (UM). J.S. would like to acknowledge the support of the UK Science and Technology Council (STFC). J.F.S-S. acknowledges support from the Joyce Frances Adlard Cultural Fund, and S.T.N.M. acknowledges the South African National Research Foundation. This research used resources of Argonne National Laboratory's ATLAS facility, which is a U.S. Department of Energy Office of Science User Facility.</t>
  </si>
  <si>
    <t>10.1103/PhysRevB.49.14290</t>
  </si>
  <si>
    <t>Phys. Rev. B 49, 14290</t>
  </si>
  <si>
    <t>Disorder-induced small-polaron formation</t>
  </si>
  <si>
    <t>David Emin 1
M.-N. Bussac 2</t>
  </si>
  <si>
    <t>1 Advanced Materials Physics Department, 1153 Sandia National Laboratories, Albuquerque, New Mexico 87185-0345
2 Ecole Polytechnique, Centre de Physique Theorique, 91128 Palaiseau Cedex, France</t>
  </si>
  <si>
    <t>1 Advanced Materials Physics Department, 1153 Sandia National Laboratories, Albuquerque, New Mexico 87185-0345</t>
  </si>
  <si>
    <t>©1994 American Physical Society</t>
  </si>
  <si>
    <t>Work on this problem began when both authors were visiting Professor L. Zuppiroli of the Insitut de Genie Atomique, Departement de Physique, Ecole Polytechnique Federale de Lausanne. We appreciate his hospitality and his encouragement of this research effort. The work of D.E. was performed under the auspices of the U.S. Department of Energy and was funded in part by the Office of Basic Energy Sciences, Division of Materials Sciences under Contract No. DE-AC04-94AL85000.</t>
  </si>
  <si>
    <t>10.1103/PhysRevA.70.053805</t>
  </si>
  <si>
    <t>Phys. Rev. A 70, 053805</t>
  </si>
  <si>
    <t>Atom-field interactions with a frequency-dependent reservoir</t>
  </si>
  <si>
    <t>P. R. Berman 1
P. W. Milonni 2</t>
  </si>
  <si>
    <t>1 Michigan Center for Theoretical Physics, FOCUS Center, and Physics Department, University of Michigan, Ann Arbor, Michigan 48109-1120, USA
2 Theoretical Division (T-DOT), Los Alamos National Laboratory, Los Alamos, New Mexico 87545, USA</t>
  </si>
  <si>
    <t>2 Theoretical Division (T-DOT), Los Alamos National Laboratory, Los Alamos, New Mexico 87545, USA</t>
  </si>
  <si>
    <t>©2004 American Physical Society</t>
  </si>
  <si>
    <t>The research of P.R.B. is supported by the National Science Foundation under Grant No. PHY-0244841 and the FOCUS Center Grant, and by the U.S. Army Research Office under Grant No. DAAD19-00-1-0412. We are thankful to Olga Kocharovskaya for helpful comments regarding the manuscript.</t>
  </si>
  <si>
    <t>10.1103/PhysRevLett.92.177906</t>
  </si>
  <si>
    <t>Phys. Rev. Lett. 92, 177906</t>
  </si>
  <si>
    <t>Exponential Speedup with a Single Bit of Quantum Information: Measuring the Average Fidelity Decay</t>
  </si>
  <si>
    <t>David Poulin1, Robin Blume-Kohout2, Raymond Laflamme1, and Harold Ollivier3</t>
  </si>
  <si>
    <t>1 Institute for Quantum Computing, University of Waterloo, Ontario, Canada N2L 3G1 and Perimeter Institute for Theoretical Physics, 35 King Street N., Waterloo, Ontario, Canada N2J 2W9
2 Theoretical Division, LANL, MS-B213, Los Alamos, New Mexico 87545, USA
3 INRIA - Projet Codes, BP 105, F-78153 Le Chesnay, France</t>
  </si>
  <si>
    <t>2 Theoretical Division, LANL, MS-B213, Los Alamos, New Mexico 87545, USA</t>
  </si>
  <si>
    <t>We thank J. Emerson, G. Milburn, J. P. Paz, and W. H. Zurek for helpful discussions. We also acknowledge the Benasque Center for Science where this work was initiated. This work was supported in part by NSERC, ARDA, CIAR, ACI sécurité informatique, and by the Department of Energy, under Contract No. W-7405-ENG-36.</t>
  </si>
  <si>
    <t>10.1103/PhysRevD.88.052014</t>
  </si>
  <si>
    <t>Phys. Rev. D 88, 052014</t>
  </si>
  <si>
    <t>Higgs boson studies at the Tevatron</t>
  </si>
  <si>
    <t>67 Ernest Orlando Lawrence Berkeley National Laboratory, Berkeley, California 94720, USA
74 Argonne National Laboratory, Argonne, Illinois 60439, USA
75 Fermi National Accelerator Laboratory, Batavia, Illinois 60510, USA
105 Brookhaven National Laboratory, Upton, New York 11973, USA</t>
  </si>
  <si>
    <t>T. Aaltonen et al. (CDF Collaboration, D0 Collaboration)</t>
  </si>
  <si>
    <t>© 2013 American Physical Society</t>
  </si>
  <si>
    <t>We thank the Fermilab staff and technical staffs of the participating institutions for their vital contributions. We acknowledge support from the DOE and NSF (USA), ARC (Australia), CNPq, FAPERJ, FAPESP and FUNDUNESP (Brazil), NSERC (Canada), NSC, CAS and CNSF (China), Colciencias (Colombia), MSMT and GACR (Czech Republic), the Academy of Finland, CEA and CNRS/IN2P3 (France), BMBF and DFG (Germany), DAE and DST (India), SFI (Ireland), INFN (Italy), MEXT (Japan), the Korean World Class University Program and NRF (Korea), CONACyT (Mexico), FOM (Netherlands), MON, NRC KI and RFBR (Russia), the Slovak R&amp;D Agency, the Ministerio de Ciencia e Innovación, and Programa Consolider-Ingenio 2010 (Spain), The Swedish Research Council (Sweden), SNSF (Switzerland), STFC and the Royal Society (United Kingdom), the A. P. Sloan Foundation (USA), and the EU community Marie Curie Fellowship Contract No. 302103.</t>
  </si>
  <si>
    <t>10.1103/PhysRevB.17.4666</t>
  </si>
  <si>
    <t>Phys. Rev. B 17, 4666</t>
  </si>
  <si>
    <t>Isotope effect for diffusion of zinc and copper in aluminum</t>
  </si>
  <si>
    <t>1) N. L. Peterson and S. J. Rothman</t>
  </si>
  <si>
    <t>1) Materials Science Division, Argonne National Laboratory, Argonne, Illinois 60439</t>
  </si>
  <si>
    <t>We thank L. Nowicki and L. Robinson for assistance with the experimental work. This work was supported by the U.S. Department of Energy.</t>
  </si>
  <si>
    <t>10.1103/PhysRevB.46.12088</t>
  </si>
  <si>
    <t>Phys. Rev. B 46, 12088(R</t>
  </si>
  <si>
    <t>Neutron-scattering study of C6p (fl =3 6) bbrations in alkali-metal fullerides</t>
  </si>
  <si>
    <t>1) C. Christides;
2) D. A. Neumann;
3) K. Prassides;
4) J. R. D. Copley and J. J. Rush;
5) M. J. Rosseinsky, D. W. Murphy, and R. C. Haddon</t>
  </si>
  <si>
    <t>1) School of Chemistry and Molecular Sciences, University of Sussex, Brighton BN1 9QJ, United Kingdom;
2) Materials Science and Engineering Laboratory, National Institute of Standards and Technology, Gaithersburg, Maryland 20899;
3) School of Chemistry and Molecular Sciences, University of Sussex, Brighton BN1 9QJ, United Kingdom;
4) Materials Science and Engineering Laboratory, National Institute of Standards and Technology, Gaithersburg, Maryland 20899;
5) AT&amp;T Bell Laboratories, 600 Mountain Avenue, Murray Hill, New Jersey 07974</t>
  </si>
  <si>
    <t>2) Materials Science and Engineering Laboratory, National Institute of Standards and Technology, Gaithersburg, Maryland 20899;
4) Materials Science and Engineering Laboratory, National Institute of Standards and Technology, Gaithersburg, Maryland 20899;</t>
  </si>
  <si>
    <t>©1992 American Physical Society</t>
  </si>
  <si>
    <t>We acknowledge the help of R. M. Lindstrom, R. L. Paul, R. Tycko, and R. M. Fleming with the sample characterization and useful conversations with R. Tycko and M. A. Schluter. The work at the University of Sussex was supported by the Science and Engineering Research Council, U.K.</t>
  </si>
  <si>
    <t>10.1103/PhysRevB.43.12146</t>
  </si>
  <si>
    <t>Phys. Rev. B 43, 12146(R</t>
  </si>
  <si>
    <t>Quasiparticle surface band structure and photoelectric threshold of Ge(111)-2 x 1</t>
  </si>
  <si>
    <t>1) Xuejun Zhu and Steven G. Louie</t>
  </si>
  <si>
    <t>1) Department of Physics, University of California and Materials Sciences Division, Lawrence Berkeley Laboratory, Berkeley, California 94720</t>
  </si>
  <si>
    <t>©1991 American Physical Society</t>
  </si>
  <si>
    <t>We thank John Northrup for many helpful communications.This work was supported by NSF Grant No. DMR88-18404 and by the Director, Office of Energy Research, Office of Basic Energy Sciences, Materials Science Division of the U.S. Department of Energy under Contract No. DE-AC03-76SF00098. X.Z. acknowledges support from the Center for Advanced Materials and S.G.L. acknowledges support from the Guggenheim Foundation. Cray computer time was provided by the NSF at the San Diego Supercomputing Center and by the Department of Energy.</t>
  </si>
  <si>
    <t>10.1103/PhysRevC.7.1418</t>
  </si>
  <si>
    <t>Phys. Rev. C 7, 1418</t>
  </si>
  <si>
    <t xml:space="preserve">Lifetimes of Negative-Parity States of Sc by the Ca(p, y) Sc Reaction </t>
  </si>
  <si>
    <t>1) Horton Struve and H. C. Thomas;
2) Michael J. Bennett and Dale D. Armstrong</t>
  </si>
  <si>
    <t>1) Department of Physics, Texas Tech University, Lubbock, Texas 79409;
2) University of California, Los Alamos Scientific Laboratory, Los Alamos, New Mexico 87544</t>
  </si>
  <si>
    <t>2) University of California, Los Alamos Scientific Laboratory, Los Alamos, New Mexico 87544</t>
  </si>
  <si>
    <t>©1973 American Physical Society</t>
  </si>
  <si>
    <t>We wish to express our thanks to Judith Qursky for the preparation of the 4'Ca targets, and to Dr. Q. R. Satchler for providing the computer code LINDA.
Work supported in part by the U. S. Atomic Energy Commission and based on a dissertation by one of the authors (Horton Struve) submitted in partial fulfillment of the requirements for the doctoral degree at Texas Tech University</t>
  </si>
  <si>
    <t>10.1103/PhysRevLett.83.4888</t>
  </si>
  <si>
    <t>Phys. Rev. Lett. 83, 4888</t>
  </si>
  <si>
    <t>Universal Control of Decoupled Quantum Systems</t>
  </si>
  <si>
    <t>Lorenza Viola1, Seth Lloyd1, and Emanuel Knill2</t>
  </si>
  <si>
    <t>1 d'Arbeloff Laboratory for Information Systems and Technology, Department of Mechanical Engineering, Massachusetts Institute of Technology, Cambridge, Massachusetts 02139
2 Los Alamos National Laboratory, Los Alamos, New Mexico 87545</t>
  </si>
  <si>
    <t>2 Los Alamos National Laboratory, Los Alamos, New Mexico 87545</t>
  </si>
  <si>
    <t>©1999 American Physical Society</t>
  </si>
  <si>
    <t>Work supported in part by DARPA ARO under the QUIC initiative. E. K. received support from the DOE, under Contract No. W-7405-ENG-36, and from the NSA.</t>
  </si>
  <si>
    <t>10.1103/PhysRevB.41.9947</t>
  </si>
  <si>
    <t>Phys. Rev. B 41, 9947</t>
  </si>
  <si>
    <t>Quantum statistics of polarized photoluminescence in ordered GaInp2</t>
  </si>
  <si>
    <t>1) A. Mascarenhas and J. M. Olson</t>
  </si>
  <si>
    <t>1) Solar Energy Research Institute, Golden, Colorado 80401</t>
  </si>
  <si>
    <t>©1990 American Physical Society</t>
  </si>
  <si>
    <t>This work was supported by the U.S. Department of Energy under Contract No. DE-AC02-83CH10093.</t>
  </si>
  <si>
    <t>The solar energy research institute is part of the National Renewable Energy Laboratory</t>
  </si>
  <si>
    <t>10.1103/PhysRevC.25.2563</t>
  </si>
  <si>
    <t>Phys. Rev. C 25, 2563</t>
  </si>
  <si>
    <t>Large angle elastic and inelastic scattering of protons from Ca at 800 MeV</t>
  </si>
  <si>
    <t>1) E. Bleszynski, M. Bleszynski, S. Hajisaeid, G. J. Igo, F. Irom, J. B. McClelland, G. Pauletta, A. Rahbar, A. T. M. Wang, C. A. Whitten, Jr., and G. Adams
2) M. Barlett, G. W. Hoffmann, and J. A. McGill;
3) R. Boudrie;
4) G. Kyle</t>
  </si>
  <si>
    <t>1) University of California, Los Angeles, California 90024;
2) University of Texas, Austin, Texas 78712;
3) University of California, Los Alamos National Laboratory, Los Alamos, New Mexico 87545;
4) University of Minnesota, Minneapolis, Minnesota 55455</t>
  </si>
  <si>
    <t>3) University of California, Los Alamos National Laboratory, Los Alamos, New Mexico 87545;</t>
  </si>
  <si>
    <t>©1982 American Physical Society</t>
  </si>
  <si>
    <t>This work was supported in part by the U. S. Department of Energy, Washington, D.C., and by the Robert A. Welch Foundation.</t>
  </si>
  <si>
    <t>10.1103/PhysRevB.80.085318</t>
  </si>
  <si>
    <t>Phys. Rev. B 80, 085318</t>
  </si>
  <si>
    <t>First-principles study of oxygen adsorption on the nitrogen-passivated 4H-SiC (0001) silicon face</t>
  </si>
  <si>
    <t>Christopher R. Ashman1, and Gary Pennington2</t>
  </si>
  <si>
    <t>1 High Performance Technologies, Inc., 11955 Freedom Drive, Suite 1100, Reston, Virginia 20190-5673, USA
2 U.S. Army Research Laboratory, 2800 Powder Mill Road, Adelphi, Maryland 20783, USA</t>
  </si>
  <si>
    <t>2 U.S. Army Research Laboratory, 2800 Powder Mill Road, Adelphi, Maryland 20783, USA</t>
  </si>
  <si>
    <t>©2009 American Physical Society</t>
  </si>
  <si>
    <t>We would like to acknowledge the Department of Defense High Performance Computing Modernization Program (DoD HPCMP) and the Army Research Laboratory for contributing valuable computer time. We would also like to thank the Army Research Laboratory Sensors and Electronic Devices Directorate and particularly Aivars Lelis for bringing this very interesting subject to our attention.</t>
  </si>
  <si>
    <t>10.1103/PhysRevB.78.064307</t>
  </si>
  <si>
    <t>Phys. Rev. B 78, 064307</t>
  </si>
  <si>
    <t>Magnetoelastic coupling in DyMn2O5 via infrared spectroscopy</t>
  </si>
  <si>
    <t>J. Cao1, L. I. Vergara1, J. L. Musfeldt1, A. P. Litvinchuk2, Y. J. Wang3, S. Park4, and S.-W. Cheong4</t>
  </si>
  <si>
    <t>1 Department of Chemistry, University of Tennessee, Knoxville, Tennessee 37996, USA
2 Texas Center for Superconductivity and Department of Physics, University of Houston, Houston, Texas 77204, USA
3 National High Magnetic Field Laboratory, Florida State University, Tallahassee, Florida 32310, USA
4 Rutgers Center for Emergent Materials and Department of Physics and Astronomy, Rutgers University, Piscataway, New Jersey 08854, USA</t>
  </si>
  <si>
    <t>3 National High Magnetic Field Laboratory, Florida State University, Tallahassee, Florida 32310, USA</t>
  </si>
  <si>
    <t>©2008 American Physical Society</t>
  </si>
  <si>
    <t>This research is supported by the DOE Contract No. DE-FG02-01ER45885 (UT), Contract No. NSF-DMR-0520471 (Rutgers), the State of Texas (UH), and Contract No. NSF-DMR-0084173, DOE, and the State of Florida (NHMFL). We thank R. Valdés-Aguilar, C. J. Fennie, B. Lorenz, J. Lynn, and I. Sergienko for useful discussions.</t>
  </si>
  <si>
    <t>10.1103/PhysRevA.67.033810</t>
  </si>
  <si>
    <t>Phys. Rev. A 67, 033810</t>
  </si>
  <si>
    <t>Theory of dark resonances for alkali-metal vapors in a buffer-gas cell</t>
  </si>
  <si>
    <t>A. V. Taĭchenachev1,2,3, V. I. Yudin1,2,3, R. Wynands4, M. Stähler4, J. Kitching3, and L. Hollberg3</t>
  </si>
  <si>
    <t>1 Novosibirsk State University, Pirogova 2, Novosibirsk 630090, Russia
2 Institute of Laser Physics SD RAS, Novosibirsk 630090, Russia
3 Time and Frequency Division, NIST Boulder, 325 South Broadway, Boulder, Colorado 80305
4 Institut für Angewandte Physik, Universität Bonn, Wegelerstraße 8, D-53115 Bonn, Germany</t>
  </si>
  <si>
    <t>3 Time and Frequency Division, NIST Boulder, 325 South Broadway, Boulder, Colorado 80305</t>
  </si>
  <si>
    <t>©2003 American Physical Society</t>
  </si>
  <si>
    <t>We thank S. Knappe, C. Affolderbach, I. Novikova, A. Matsko, and H. Robinson for helpful discussions. A.V.T. and V.I.Yu. were financially supported by RFBR ~Grant Nos. 01- 02-17036 and 03-02-16513!.</t>
  </si>
  <si>
    <t>10.1103/PhysRevA.46.4213</t>
  </si>
  <si>
    <t>Phys. Rev. A 46, 4213</t>
  </si>
  <si>
    <t>Suppression of a four-photon resonance by four-wave mixing near an intermediate three-photon resonance</t>
  </si>
  <si>
    <t>1) R. C. Hart, W. R. Garrett, and M. G. Payne</t>
  </si>
  <si>
    <t>1) Oak Ridge National Laboratory, Oak Ridge, Tennessee 37831</t>
  </si>
  <si>
    <t>Research sponsored by the OSce of Health and Environmental Research, U.S. Department of Energy, under Contract No. DE-AC05-84OR21400 with Martin Marietta Energy Systems, Inc.</t>
  </si>
  <si>
    <t>10.1103/PhysRevB.36.6708</t>
  </si>
  <si>
    <t>Phys. Rev. B 36, 6708(R</t>
  </si>
  <si>
    <t>Complete excitation spectrum for a charge-density-wave system</t>
  </si>
  <si>
    <t>1) M. S. Sherwin and A. Zettl;
2) P. L. Richards</t>
  </si>
  <si>
    <t>1) Department of Physics, University of California, Berkeley, Berkeley, California 94720;
2) Department of Physics, University of California, Berkeley, California 94720 and Materials and Chemical Sciences Division, Lawrence Berkeley Laboratory, Berkeley, California 94720</t>
  </si>
  <si>
    <t>2) Department of Physics, University of California, Berkeley, California 94720 and Materials and Chemical Sciences Division, Lawrence Berkeley Laboratory, Berkeley, California 94720</t>
  </si>
  <si>
    <t>©1987 American Physical Society</t>
  </si>
  <si>
    <t>This work was supported by the Director, Office of Energy Research, Office of Basic Energy Sciences, Materials Sciences Division of the U, S. Department of Energy under Contract No. DE-AC03-76SF00098 (P.L.R.) and National Science Foundation Grant No. DMR 84000041 (A.Z.). A.Z. also acknowledges support from the Alfred P. Sloan Foundation, and M.S.S. acknowledges support from AT&amp;T Bell Laboratories.</t>
  </si>
  <si>
    <t>10.1103/PhysRevA.34.3210</t>
  </si>
  <si>
    <t>Phys. Rev. A 34, 3210</t>
  </si>
  <si>
    <t>Time-resolved measurements of nonthermal x-ray emission of Ti xxi lines in electron-cyclotron-heated tokamak plasmas</t>
  </si>
  <si>
    <t>1) P. Lee and A. J. Lieber;
2) A. K. Pradhan and Yueming Xu</t>
  </si>
  <si>
    <t>1) GA Technologies Inc., P.O. Box 85608, San Diego, California 92138;
2) Joint Institute for Laboratory Astrophysics, University of Colorado and National Bureau of Standards, Boulder, Colorado 80309-0440</t>
  </si>
  <si>
    <t>2) Joint Institute for Laboratory Astrophysics, University of Colorado and National Bureau of Standards, Boulder, Colorado 80309-0440</t>
  </si>
  <si>
    <t>©1986 American Physical Society</t>
  </si>
  <si>
    <t>A.K.P. would like to thank Dr. F. Perkins and P.I,. would like to thank Dr. J. Y. Hsu and Dr. K. Matsuda for discussions. This work was supported in part by the Department of Energy Office of Fusion Energy Grant No. EA-77-A-01-6010 (A.K.P.), and in part by National Aeronautics and Space Administration Grant No. NAGW-766 (Y.X.) and Department of Energy Contracts No. DE-AC03-84ER5 1044 and No. DE-FG02-84ER53189 (P.L. and A.J.L.).</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</si>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</sst>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0" workbookViewId="0">
      <selection activeCell="I61" sqref="I61"/>
    </sheetView>
  </sheetViews>
  <sheetFormatPr baseColWidth="10" defaultRowHeight="16" x14ac:dyDescent="0.2"/>
  <cols>
    <col min="1" max="1" width="47.33203125" style="2" customWidth="1"/>
    <col min="2" max="2" width="10.83203125" style="2"/>
    <col min="3" max="3" width="57.6640625" style="2" customWidth="1"/>
    <col min="4" max="4" width="57.83203125" style="2" customWidth="1"/>
    <col min="5" max="5" width="83.33203125" style="2" customWidth="1"/>
    <col min="6" max="6" width="44.33203125" style="2" customWidth="1"/>
    <col min="7" max="7" width="32" style="2" customWidth="1"/>
    <col min="8" max="8" width="22.5" style="2" customWidth="1"/>
    <col min="9" max="9" width="81.6640625" style="2" customWidth="1"/>
    <col min="10" max="10" width="10.83203125" style="2"/>
    <col min="11" max="11" width="94.6640625" style="2" customWidth="1"/>
    <col min="12" max="12" width="63"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80" x14ac:dyDescent="0.2">
      <c r="A2" s="2" t="s">
        <v>13</v>
      </c>
      <c r="B2" s="3">
        <v>30621</v>
      </c>
      <c r="C2" s="2" t="s">
        <v>14</v>
      </c>
      <c r="D2" s="2" t="s">
        <v>15</v>
      </c>
      <c r="E2" s="2" t="s">
        <v>16</v>
      </c>
      <c r="F2" s="2" t="s">
        <v>19</v>
      </c>
      <c r="G2" s="2" t="s">
        <v>12</v>
      </c>
      <c r="H2" s="2" t="s">
        <v>18</v>
      </c>
      <c r="I2" s="2" t="s">
        <v>17</v>
      </c>
      <c r="J2" s="2" t="s">
        <v>20</v>
      </c>
      <c r="K2" s="2" t="s">
        <v>21</v>
      </c>
    </row>
    <row r="3" spans="1:12" ht="48" x14ac:dyDescent="0.2">
      <c r="A3" s="2" t="s">
        <v>23</v>
      </c>
      <c r="B3" s="3">
        <v>35247</v>
      </c>
      <c r="C3" s="2" t="s">
        <v>24</v>
      </c>
      <c r="D3" s="2" t="s">
        <v>25</v>
      </c>
      <c r="E3" s="2" t="s">
        <v>26</v>
      </c>
      <c r="F3" s="2" t="s">
        <v>27</v>
      </c>
      <c r="G3" s="2" t="s">
        <v>22</v>
      </c>
      <c r="H3" s="2" t="s">
        <v>18</v>
      </c>
      <c r="I3" s="2" t="s">
        <v>26</v>
      </c>
      <c r="J3" s="2" t="s">
        <v>20</v>
      </c>
      <c r="K3" s="2" t="s">
        <v>28</v>
      </c>
    </row>
    <row r="4" spans="1:12" ht="112" x14ac:dyDescent="0.2">
      <c r="A4" s="2" t="s">
        <v>30</v>
      </c>
      <c r="B4" s="3">
        <v>40940</v>
      </c>
      <c r="C4" s="2" t="s">
        <v>31</v>
      </c>
      <c r="D4" s="2" t="s">
        <v>32</v>
      </c>
      <c r="E4" s="2" t="s">
        <v>33</v>
      </c>
      <c r="F4" s="2" t="s">
        <v>35</v>
      </c>
      <c r="G4" s="2" t="s">
        <v>29</v>
      </c>
      <c r="H4" s="2" t="s">
        <v>18</v>
      </c>
      <c r="I4" s="2" t="s">
        <v>34</v>
      </c>
      <c r="J4" s="2" t="s">
        <v>20</v>
      </c>
      <c r="K4" s="2" t="s">
        <v>36</v>
      </c>
    </row>
    <row r="5" spans="1:12" ht="64" x14ac:dyDescent="0.2">
      <c r="A5" s="2" t="s">
        <v>38</v>
      </c>
      <c r="B5" s="3">
        <v>35186</v>
      </c>
      <c r="C5" s="2" t="s">
        <v>39</v>
      </c>
      <c r="D5" s="2" t="s">
        <v>40</v>
      </c>
      <c r="E5" s="2" t="s">
        <v>41</v>
      </c>
      <c r="F5" s="2" t="s">
        <v>27</v>
      </c>
      <c r="G5" s="2" t="s">
        <v>37</v>
      </c>
      <c r="H5" s="2" t="s">
        <v>43</v>
      </c>
      <c r="I5" s="2" t="s">
        <v>42</v>
      </c>
      <c r="J5" s="2" t="s">
        <v>20</v>
      </c>
      <c r="K5" s="2" t="s">
        <v>44</v>
      </c>
    </row>
    <row r="6" spans="1:12" ht="48" x14ac:dyDescent="0.2">
      <c r="A6" s="2" t="s">
        <v>46</v>
      </c>
      <c r="B6" s="3">
        <v>33086</v>
      </c>
      <c r="C6" s="2" t="s">
        <v>47</v>
      </c>
      <c r="D6" s="2" t="s">
        <v>48</v>
      </c>
      <c r="E6" s="2" t="s">
        <v>49</v>
      </c>
      <c r="F6" s="2" t="s">
        <v>51</v>
      </c>
      <c r="G6" s="2" t="s">
        <v>45</v>
      </c>
      <c r="H6" s="2" t="s">
        <v>18</v>
      </c>
      <c r="I6" s="2" t="s">
        <v>50</v>
      </c>
      <c r="J6" s="2" t="s">
        <v>20</v>
      </c>
      <c r="K6" s="2" t="s">
        <v>52</v>
      </c>
    </row>
    <row r="7" spans="1:12" ht="64" x14ac:dyDescent="0.2">
      <c r="A7" s="2" t="s">
        <v>54</v>
      </c>
      <c r="B7" s="3">
        <v>32356</v>
      </c>
      <c r="C7" s="2" t="s">
        <v>55</v>
      </c>
      <c r="D7" s="2" t="s">
        <v>56</v>
      </c>
      <c r="E7" s="2" t="s">
        <v>57</v>
      </c>
      <c r="F7" s="2" t="s">
        <v>59</v>
      </c>
      <c r="G7" s="2" t="s">
        <v>53</v>
      </c>
      <c r="H7" s="2" t="s">
        <v>43</v>
      </c>
      <c r="I7" s="2" t="s">
        <v>58</v>
      </c>
      <c r="J7" s="2" t="s">
        <v>20</v>
      </c>
      <c r="K7" s="2" t="s">
        <v>60</v>
      </c>
    </row>
    <row r="8" spans="1:12" ht="144" x14ac:dyDescent="0.2">
      <c r="A8" s="2" t="s">
        <v>62</v>
      </c>
      <c r="B8" s="3">
        <v>41883</v>
      </c>
      <c r="C8" s="2" t="s">
        <v>63</v>
      </c>
      <c r="D8" s="2" t="s">
        <v>64</v>
      </c>
      <c r="E8" s="2" t="s">
        <v>65</v>
      </c>
      <c r="F8" s="2" t="s">
        <v>68</v>
      </c>
      <c r="G8" s="2" t="s">
        <v>61</v>
      </c>
      <c r="H8" s="2" t="s">
        <v>67</v>
      </c>
      <c r="I8" s="2" t="s">
        <v>66</v>
      </c>
      <c r="J8" s="2" t="s">
        <v>20</v>
      </c>
      <c r="K8" s="2" t="s">
        <v>69</v>
      </c>
      <c r="L8" s="2" t="s">
        <v>70</v>
      </c>
    </row>
    <row r="9" spans="1:12" ht="48" x14ac:dyDescent="0.2">
      <c r="A9" s="2" t="s">
        <v>72</v>
      </c>
      <c r="B9" s="3">
        <v>29618</v>
      </c>
      <c r="C9" s="2" t="s">
        <v>73</v>
      </c>
      <c r="D9" s="2" t="s">
        <v>74</v>
      </c>
      <c r="E9" s="2" t="s">
        <v>75</v>
      </c>
      <c r="F9" s="2" t="s">
        <v>76</v>
      </c>
      <c r="G9" s="2" t="s">
        <v>71</v>
      </c>
      <c r="H9" s="2" t="s">
        <v>18</v>
      </c>
      <c r="I9" s="2" t="s">
        <v>75</v>
      </c>
      <c r="J9" s="2" t="s">
        <v>20</v>
      </c>
      <c r="K9" s="2" t="s">
        <v>77</v>
      </c>
    </row>
    <row r="10" spans="1:12" ht="160" x14ac:dyDescent="0.2">
      <c r="A10" s="2" t="s">
        <v>79</v>
      </c>
      <c r="B10" s="3">
        <v>37895</v>
      </c>
      <c r="C10" s="2" t="s">
        <v>80</v>
      </c>
      <c r="D10" s="2" t="s">
        <v>81</v>
      </c>
      <c r="E10" s="2" t="s">
        <v>82</v>
      </c>
      <c r="F10" s="2" t="s">
        <v>84</v>
      </c>
      <c r="G10" s="2" t="s">
        <v>78</v>
      </c>
      <c r="H10" s="2" t="s">
        <v>18</v>
      </c>
      <c r="I10" s="2" t="s">
        <v>83</v>
      </c>
      <c r="J10" s="2" t="s">
        <v>20</v>
      </c>
      <c r="K10" s="2" t="s">
        <v>85</v>
      </c>
    </row>
    <row r="11" spans="1:12" ht="64" x14ac:dyDescent="0.2">
      <c r="A11" s="2" t="s">
        <v>87</v>
      </c>
      <c r="B11" s="3">
        <v>34455</v>
      </c>
      <c r="C11" s="2" t="s">
        <v>88</v>
      </c>
      <c r="D11" s="2" t="s">
        <v>89</v>
      </c>
      <c r="E11" s="2" t="s">
        <v>90</v>
      </c>
      <c r="F11" s="2" t="s">
        <v>91</v>
      </c>
      <c r="G11" s="2" t="s">
        <v>86</v>
      </c>
      <c r="H11" s="2" t="s">
        <v>18</v>
      </c>
      <c r="I11" s="2" t="s">
        <v>90</v>
      </c>
      <c r="J11" s="2" t="s">
        <v>20</v>
      </c>
      <c r="K11" s="2" t="s">
        <v>92</v>
      </c>
    </row>
    <row r="12" spans="1:12" ht="48" x14ac:dyDescent="0.2">
      <c r="A12" s="2" t="s">
        <v>94</v>
      </c>
      <c r="B12" s="3">
        <v>37834</v>
      </c>
      <c r="C12" s="2" t="s">
        <v>95</v>
      </c>
      <c r="D12" s="2" t="s">
        <v>96</v>
      </c>
      <c r="E12" s="2" t="s">
        <v>97</v>
      </c>
      <c r="F12" s="2" t="s">
        <v>84</v>
      </c>
      <c r="G12" s="2" t="s">
        <v>93</v>
      </c>
      <c r="H12" s="2" t="s">
        <v>43</v>
      </c>
      <c r="I12" s="2" t="s">
        <v>98</v>
      </c>
      <c r="J12" s="2" t="s">
        <v>20</v>
      </c>
      <c r="K12" s="2" t="s">
        <v>99</v>
      </c>
    </row>
    <row r="13" spans="1:12" ht="32" x14ac:dyDescent="0.2">
      <c r="A13" s="2" t="s">
        <v>101</v>
      </c>
      <c r="B13" s="3">
        <v>42583</v>
      </c>
      <c r="C13" s="2" t="s">
        <v>102</v>
      </c>
      <c r="D13" s="2" t="s">
        <v>103</v>
      </c>
      <c r="E13" s="2" t="s">
        <v>104</v>
      </c>
      <c r="F13" s="2" t="s">
        <v>106</v>
      </c>
      <c r="G13" s="2" t="s">
        <v>100</v>
      </c>
      <c r="H13" s="2" t="s">
        <v>18</v>
      </c>
      <c r="I13" s="2" t="s">
        <v>105</v>
      </c>
      <c r="J13" s="2" t="s">
        <v>20</v>
      </c>
      <c r="K13" s="2" t="s">
        <v>69</v>
      </c>
    </row>
    <row r="14" spans="1:12" ht="48" x14ac:dyDescent="0.2">
      <c r="A14" s="2" t="s">
        <v>108</v>
      </c>
      <c r="B14" s="3">
        <v>36130</v>
      </c>
      <c r="C14" s="2" t="s">
        <v>109</v>
      </c>
      <c r="D14" s="2" t="s">
        <v>110</v>
      </c>
      <c r="E14" s="2" t="s">
        <v>111</v>
      </c>
      <c r="F14" s="2" t="s">
        <v>113</v>
      </c>
      <c r="G14" s="2" t="s">
        <v>107</v>
      </c>
      <c r="H14" s="2" t="s">
        <v>18</v>
      </c>
      <c r="I14" s="2" t="s">
        <v>112</v>
      </c>
      <c r="J14" s="2" t="s">
        <v>20</v>
      </c>
      <c r="K14" s="2" t="s">
        <v>114</v>
      </c>
    </row>
    <row r="15" spans="1:12" ht="32" x14ac:dyDescent="0.2">
      <c r="A15" s="2" t="s">
        <v>116</v>
      </c>
      <c r="B15" s="3">
        <v>37895</v>
      </c>
      <c r="C15" s="2" t="s">
        <v>117</v>
      </c>
      <c r="D15" s="2" t="s">
        <v>118</v>
      </c>
      <c r="E15" s="2" t="s">
        <v>119</v>
      </c>
      <c r="F15" s="2" t="s">
        <v>120</v>
      </c>
      <c r="G15" s="2" t="s">
        <v>115</v>
      </c>
      <c r="H15" s="2" t="s">
        <v>18</v>
      </c>
      <c r="I15" s="2" t="s">
        <v>119</v>
      </c>
      <c r="J15" s="2" t="s">
        <v>20</v>
      </c>
      <c r="K15" s="2" t="s">
        <v>121</v>
      </c>
    </row>
    <row r="16" spans="1:12" x14ac:dyDescent="0.2">
      <c r="A16" s="2" t="s">
        <v>123</v>
      </c>
      <c r="B16" s="3">
        <v>29768</v>
      </c>
      <c r="C16" s="2" t="s">
        <v>124</v>
      </c>
      <c r="D16" s="2" t="s">
        <v>125</v>
      </c>
      <c r="E16" s="2" t="s">
        <v>126</v>
      </c>
      <c r="F16" s="2" t="s">
        <v>127</v>
      </c>
      <c r="G16" s="2" t="s">
        <v>122</v>
      </c>
      <c r="H16" s="2" t="s">
        <v>18</v>
      </c>
      <c r="I16" s="2" t="s">
        <v>126</v>
      </c>
      <c r="J16" s="2" t="s">
        <v>20</v>
      </c>
      <c r="K16" s="2" t="s">
        <v>128</v>
      </c>
    </row>
    <row r="17" spans="1:12" ht="48" x14ac:dyDescent="0.2">
      <c r="A17" s="2" t="s">
        <v>130</v>
      </c>
      <c r="B17" s="3">
        <v>36861</v>
      </c>
      <c r="C17" s="2" t="s">
        <v>131</v>
      </c>
      <c r="D17" s="2" t="s">
        <v>132</v>
      </c>
      <c r="E17" s="2" t="s">
        <v>133</v>
      </c>
      <c r="F17" s="2" t="s">
        <v>135</v>
      </c>
      <c r="G17" s="2" t="s">
        <v>129</v>
      </c>
      <c r="H17" s="2" t="s">
        <v>134</v>
      </c>
      <c r="I17" s="2" t="s">
        <v>133</v>
      </c>
      <c r="J17" s="2" t="s">
        <v>20</v>
      </c>
      <c r="K17" s="2" t="s">
        <v>136</v>
      </c>
    </row>
    <row r="18" spans="1:12" x14ac:dyDescent="0.2">
      <c r="A18" s="2" t="s">
        <v>138</v>
      </c>
      <c r="B18" s="3">
        <v>28126</v>
      </c>
      <c r="C18" s="2" t="s">
        <v>139</v>
      </c>
      <c r="D18" s="2" t="s">
        <v>140</v>
      </c>
      <c r="E18" s="2" t="s">
        <v>141</v>
      </c>
      <c r="F18" s="2" t="s">
        <v>142</v>
      </c>
      <c r="G18" s="2" t="s">
        <v>137</v>
      </c>
      <c r="H18" s="2" t="s">
        <v>18</v>
      </c>
      <c r="I18" s="2" t="s">
        <v>141</v>
      </c>
      <c r="J18" s="2" t="s">
        <v>20</v>
      </c>
      <c r="K18" s="2" t="s">
        <v>69</v>
      </c>
    </row>
    <row r="19" spans="1:12" ht="80" x14ac:dyDescent="0.2">
      <c r="A19" s="2" t="s">
        <v>144</v>
      </c>
      <c r="B19" s="3">
        <v>34943</v>
      </c>
      <c r="C19" s="2" t="s">
        <v>145</v>
      </c>
      <c r="D19" s="2" t="s">
        <v>146</v>
      </c>
      <c r="E19" s="2" t="s">
        <v>147</v>
      </c>
      <c r="F19" s="2" t="s">
        <v>148</v>
      </c>
      <c r="G19" s="2" t="s">
        <v>143</v>
      </c>
      <c r="H19" s="2" t="s">
        <v>18</v>
      </c>
      <c r="I19" s="2" t="s">
        <v>147</v>
      </c>
      <c r="J19" s="2" t="s">
        <v>20</v>
      </c>
      <c r="K19" s="2" t="s">
        <v>149</v>
      </c>
    </row>
    <row r="20" spans="1:12" ht="32" x14ac:dyDescent="0.2">
      <c r="A20" s="2" t="s">
        <v>151</v>
      </c>
      <c r="B20" s="3">
        <v>28734</v>
      </c>
      <c r="C20" s="2" t="s">
        <v>152</v>
      </c>
      <c r="D20" s="2" t="s">
        <v>153</v>
      </c>
      <c r="E20" s="2" t="s">
        <v>154</v>
      </c>
      <c r="F20" s="2" t="s">
        <v>156</v>
      </c>
      <c r="G20" s="2" t="s">
        <v>150</v>
      </c>
      <c r="H20" s="2" t="s">
        <v>18</v>
      </c>
      <c r="I20" s="2" t="s">
        <v>155</v>
      </c>
      <c r="J20" s="2" t="s">
        <v>20</v>
      </c>
      <c r="K20" s="2" t="s">
        <v>157</v>
      </c>
    </row>
    <row r="21" spans="1:12" x14ac:dyDescent="0.2">
      <c r="A21" s="2" t="s">
        <v>159</v>
      </c>
      <c r="B21" s="3">
        <v>28430</v>
      </c>
      <c r="C21" s="2" t="s">
        <v>160</v>
      </c>
      <c r="D21" s="2" t="s">
        <v>161</v>
      </c>
      <c r="E21" s="2" t="s">
        <v>162</v>
      </c>
      <c r="F21" s="2" t="s">
        <v>142</v>
      </c>
      <c r="G21" s="2" t="s">
        <v>158</v>
      </c>
      <c r="H21" s="2" t="s">
        <v>18</v>
      </c>
      <c r="I21" s="2" t="s">
        <v>162</v>
      </c>
      <c r="J21" s="2" t="s">
        <v>20</v>
      </c>
      <c r="K21" s="2" t="s">
        <v>69</v>
      </c>
    </row>
    <row r="22" spans="1:12" ht="64" x14ac:dyDescent="0.2">
      <c r="A22" s="2" t="s">
        <v>164</v>
      </c>
      <c r="B22" s="3">
        <v>32690</v>
      </c>
      <c r="C22" s="2" t="s">
        <v>165</v>
      </c>
      <c r="D22" s="2" t="s">
        <v>166</v>
      </c>
      <c r="E22" s="2" t="s">
        <v>167</v>
      </c>
      <c r="F22" s="2" t="s">
        <v>169</v>
      </c>
      <c r="G22" s="2" t="s">
        <v>163</v>
      </c>
      <c r="H22" s="2" t="s">
        <v>18</v>
      </c>
      <c r="I22" s="2" t="s">
        <v>168</v>
      </c>
      <c r="J22" s="2" t="s">
        <v>20</v>
      </c>
      <c r="K22" s="2" t="s">
        <v>170</v>
      </c>
    </row>
    <row r="23" spans="1:12" ht="32" x14ac:dyDescent="0.2">
      <c r="A23" s="2" t="s">
        <v>172</v>
      </c>
      <c r="B23" s="3">
        <v>28581</v>
      </c>
      <c r="C23" s="2" t="s">
        <v>173</v>
      </c>
      <c r="D23" s="2" t="s">
        <v>174</v>
      </c>
      <c r="E23" s="2" t="s">
        <v>175</v>
      </c>
      <c r="F23" s="2" t="s">
        <v>156</v>
      </c>
      <c r="G23" s="2" t="s">
        <v>171</v>
      </c>
      <c r="H23" s="2" t="s">
        <v>18</v>
      </c>
      <c r="I23" s="2" t="s">
        <v>175</v>
      </c>
      <c r="J23" s="2" t="s">
        <v>20</v>
      </c>
      <c r="K23" s="2" t="s">
        <v>69</v>
      </c>
    </row>
    <row r="24" spans="1:12" ht="144" x14ac:dyDescent="0.2">
      <c r="A24" s="2" t="s">
        <v>177</v>
      </c>
      <c r="B24" s="3">
        <v>42125</v>
      </c>
      <c r="C24" s="2" t="s">
        <v>178</v>
      </c>
      <c r="D24" s="2" t="s">
        <v>179</v>
      </c>
      <c r="E24" s="2" t="s">
        <v>180</v>
      </c>
      <c r="F24" s="2" t="s">
        <v>182</v>
      </c>
      <c r="G24" s="2" t="s">
        <v>176</v>
      </c>
      <c r="H24" s="2" t="s">
        <v>18</v>
      </c>
      <c r="I24" s="2" t="s">
        <v>181</v>
      </c>
      <c r="J24" s="2" t="s">
        <v>20</v>
      </c>
      <c r="K24" s="2" t="s">
        <v>183</v>
      </c>
    </row>
    <row r="25" spans="1:12" ht="288" x14ac:dyDescent="0.2">
      <c r="A25" s="2" t="s">
        <v>185</v>
      </c>
      <c r="B25" s="3">
        <v>42278</v>
      </c>
      <c r="C25" s="2" t="s">
        <v>186</v>
      </c>
      <c r="D25" s="2" t="s">
        <v>187</v>
      </c>
      <c r="E25" s="2" t="s">
        <v>188</v>
      </c>
      <c r="F25" s="2" t="s">
        <v>189</v>
      </c>
      <c r="G25" s="2" t="s">
        <v>184</v>
      </c>
      <c r="H25" s="2" t="s">
        <v>18</v>
      </c>
      <c r="I25" s="2" t="s">
        <v>188</v>
      </c>
      <c r="J25" s="2" t="s">
        <v>20</v>
      </c>
      <c r="K25" s="2" t="s">
        <v>190</v>
      </c>
      <c r="L25" s="2" t="s">
        <v>191</v>
      </c>
    </row>
    <row r="26" spans="1:12" ht="80" x14ac:dyDescent="0.2">
      <c r="A26" s="2" t="s">
        <v>193</v>
      </c>
      <c r="B26" s="3">
        <v>40422</v>
      </c>
      <c r="C26" s="2" t="s">
        <v>194</v>
      </c>
      <c r="D26" s="2" t="s">
        <v>195</v>
      </c>
      <c r="E26" s="2" t="s">
        <v>196</v>
      </c>
      <c r="F26" s="2" t="s">
        <v>198</v>
      </c>
      <c r="G26" s="2" t="s">
        <v>192</v>
      </c>
      <c r="H26" s="2" t="s">
        <v>18</v>
      </c>
      <c r="I26" s="2" t="s">
        <v>197</v>
      </c>
      <c r="J26" s="2" t="s">
        <v>20</v>
      </c>
      <c r="K26" s="2" t="s">
        <v>199</v>
      </c>
    </row>
    <row r="27" spans="1:12" ht="240" x14ac:dyDescent="0.2">
      <c r="A27" s="2" t="s">
        <v>201</v>
      </c>
      <c r="B27" s="3">
        <v>36770</v>
      </c>
      <c r="C27" s="2" t="s">
        <v>204</v>
      </c>
      <c r="D27" s="2" t="s">
        <v>202</v>
      </c>
      <c r="E27" s="2" t="s">
        <v>203</v>
      </c>
      <c r="F27" s="2" t="s">
        <v>206</v>
      </c>
      <c r="G27" s="2" t="s">
        <v>200</v>
      </c>
      <c r="H27" s="2" t="s">
        <v>18</v>
      </c>
      <c r="I27" s="2" t="s">
        <v>205</v>
      </c>
      <c r="J27" s="2" t="s">
        <v>20</v>
      </c>
      <c r="K27" s="2" t="s">
        <v>207</v>
      </c>
    </row>
    <row r="28" spans="1:12" ht="64" x14ac:dyDescent="0.2">
      <c r="A28" s="2" t="s">
        <v>209</v>
      </c>
      <c r="B28" s="3">
        <v>41365</v>
      </c>
      <c r="C28" s="2" t="s">
        <v>210</v>
      </c>
      <c r="D28" s="2" t="s">
        <v>211</v>
      </c>
      <c r="E28" s="2" t="s">
        <v>212</v>
      </c>
      <c r="F28" s="2" t="s">
        <v>214</v>
      </c>
      <c r="G28" s="2" t="s">
        <v>208</v>
      </c>
      <c r="H28" s="2" t="s">
        <v>18</v>
      </c>
      <c r="I28" s="2" t="s">
        <v>213</v>
      </c>
      <c r="J28" s="2" t="s">
        <v>20</v>
      </c>
      <c r="K28" s="2" t="s">
        <v>215</v>
      </c>
    </row>
    <row r="29" spans="1:12" ht="112" x14ac:dyDescent="0.2">
      <c r="A29" s="2" t="s">
        <v>217</v>
      </c>
      <c r="B29" s="3">
        <v>38777</v>
      </c>
      <c r="C29" s="2" t="s">
        <v>218</v>
      </c>
      <c r="D29" s="2" t="s">
        <v>219</v>
      </c>
      <c r="E29" s="2" t="s">
        <v>220</v>
      </c>
      <c r="F29" s="2" t="s">
        <v>222</v>
      </c>
      <c r="G29" s="2" t="s">
        <v>216</v>
      </c>
      <c r="H29" s="2" t="s">
        <v>134</v>
      </c>
      <c r="I29" s="2" t="s">
        <v>221</v>
      </c>
      <c r="J29" s="2" t="s">
        <v>20</v>
      </c>
      <c r="K29" s="2" t="s">
        <v>223</v>
      </c>
    </row>
    <row r="30" spans="1:12" ht="80" x14ac:dyDescent="0.2">
      <c r="A30" s="2" t="s">
        <v>225</v>
      </c>
      <c r="B30" s="3">
        <v>30621</v>
      </c>
      <c r="C30" s="2" t="s">
        <v>226</v>
      </c>
      <c r="D30" s="2" t="s">
        <v>227</v>
      </c>
      <c r="E30" s="2" t="s">
        <v>228</v>
      </c>
      <c r="F30" s="2" t="s">
        <v>230</v>
      </c>
      <c r="G30" s="2" t="s">
        <v>224</v>
      </c>
      <c r="H30" s="2" t="s">
        <v>18</v>
      </c>
      <c r="I30" s="2" t="s">
        <v>229</v>
      </c>
      <c r="J30" s="2" t="s">
        <v>20</v>
      </c>
      <c r="K30" s="2" t="s">
        <v>231</v>
      </c>
    </row>
    <row r="31" spans="1:12" ht="48" x14ac:dyDescent="0.2">
      <c r="A31" s="2" t="s">
        <v>233</v>
      </c>
      <c r="B31" s="3">
        <v>28764</v>
      </c>
      <c r="C31" s="2" t="s">
        <v>234</v>
      </c>
      <c r="D31" s="2" t="s">
        <v>235</v>
      </c>
      <c r="E31" s="2" t="s">
        <v>236</v>
      </c>
      <c r="F31" s="2" t="s">
        <v>237</v>
      </c>
      <c r="G31" s="2" t="s">
        <v>232</v>
      </c>
      <c r="H31" s="2" t="s">
        <v>18</v>
      </c>
      <c r="I31" s="2" t="s">
        <v>236</v>
      </c>
      <c r="J31" s="2" t="s">
        <v>20</v>
      </c>
      <c r="K31" s="2" t="s">
        <v>238</v>
      </c>
    </row>
    <row r="32" spans="1:12" ht="128" x14ac:dyDescent="0.2">
      <c r="A32" s="2" t="s">
        <v>240</v>
      </c>
      <c r="B32" s="3">
        <v>32051</v>
      </c>
      <c r="C32" s="2" t="s">
        <v>241</v>
      </c>
      <c r="D32" s="2" t="s">
        <v>242</v>
      </c>
      <c r="E32" s="2" t="s">
        <v>243</v>
      </c>
      <c r="F32" s="2" t="s">
        <v>245</v>
      </c>
      <c r="G32" s="2" t="s">
        <v>239</v>
      </c>
      <c r="H32" s="2" t="s">
        <v>18</v>
      </c>
      <c r="I32" s="2" t="s">
        <v>244</v>
      </c>
      <c r="J32" s="2" t="s">
        <v>20</v>
      </c>
      <c r="K32" s="2" t="s">
        <v>246</v>
      </c>
    </row>
    <row r="33" spans="1:12" ht="32" x14ac:dyDescent="0.2">
      <c r="A33" s="2" t="s">
        <v>248</v>
      </c>
      <c r="B33" s="3">
        <v>29860</v>
      </c>
      <c r="C33" s="2" t="s">
        <v>249</v>
      </c>
      <c r="D33" s="2" t="s">
        <v>250</v>
      </c>
      <c r="E33" s="2" t="s">
        <v>251</v>
      </c>
      <c r="F33" s="2" t="s">
        <v>127</v>
      </c>
      <c r="G33" s="2" t="s">
        <v>247</v>
      </c>
      <c r="H33" s="2" t="s">
        <v>18</v>
      </c>
      <c r="I33" s="2" t="s">
        <v>252</v>
      </c>
      <c r="J33" s="2" t="s">
        <v>20</v>
      </c>
      <c r="K33" s="2" t="s">
        <v>253</v>
      </c>
    </row>
    <row r="34" spans="1:12" ht="320" x14ac:dyDescent="0.2">
      <c r="A34" s="2" t="s">
        <v>255</v>
      </c>
      <c r="B34" s="3">
        <v>42736</v>
      </c>
      <c r="C34" s="2" t="s">
        <v>256</v>
      </c>
      <c r="D34" s="2" t="s">
        <v>257</v>
      </c>
      <c r="E34" s="2" t="s">
        <v>258</v>
      </c>
      <c r="F34" s="2" t="s">
        <v>260</v>
      </c>
      <c r="G34" s="2" t="s">
        <v>254</v>
      </c>
      <c r="H34" s="2" t="s">
        <v>134</v>
      </c>
      <c r="I34" s="2" t="s">
        <v>259</v>
      </c>
      <c r="J34" s="2" t="s">
        <v>20</v>
      </c>
      <c r="K34" s="2" t="s">
        <v>261</v>
      </c>
    </row>
    <row r="35" spans="1:12" ht="80" x14ac:dyDescent="0.2">
      <c r="A35" s="2" t="s">
        <v>263</v>
      </c>
      <c r="B35" s="3">
        <v>34455</v>
      </c>
      <c r="C35" s="2" t="s">
        <v>264</v>
      </c>
      <c r="D35" s="2" t="s">
        <v>265</v>
      </c>
      <c r="E35" s="2" t="s">
        <v>266</v>
      </c>
      <c r="F35" s="2" t="s">
        <v>268</v>
      </c>
      <c r="G35" s="2" t="s">
        <v>262</v>
      </c>
      <c r="H35" s="2" t="s">
        <v>18</v>
      </c>
      <c r="I35" s="2" t="s">
        <v>267</v>
      </c>
      <c r="J35" s="2" t="s">
        <v>20</v>
      </c>
      <c r="K35" s="2" t="s">
        <v>269</v>
      </c>
    </row>
    <row r="36" spans="1:12" ht="48" x14ac:dyDescent="0.2">
      <c r="A36" s="2" t="s">
        <v>271</v>
      </c>
      <c r="B36" s="3">
        <v>38292</v>
      </c>
      <c r="C36" s="2" t="s">
        <v>272</v>
      </c>
      <c r="D36" s="2" t="s">
        <v>273</v>
      </c>
      <c r="E36" s="2" t="s">
        <v>274</v>
      </c>
      <c r="F36" s="2" t="s">
        <v>276</v>
      </c>
      <c r="G36" s="2" t="s">
        <v>270</v>
      </c>
      <c r="H36" s="2" t="s">
        <v>18</v>
      </c>
      <c r="I36" s="2" t="s">
        <v>275</v>
      </c>
      <c r="J36" s="2" t="s">
        <v>20</v>
      </c>
      <c r="K36" s="2" t="s">
        <v>277</v>
      </c>
    </row>
    <row r="37" spans="1:12" ht="64" x14ac:dyDescent="0.2">
      <c r="A37" s="2" t="s">
        <v>279</v>
      </c>
      <c r="B37" s="3">
        <v>38078</v>
      </c>
      <c r="C37" s="2" t="s">
        <v>280</v>
      </c>
      <c r="D37" s="2" t="s">
        <v>281</v>
      </c>
      <c r="E37" s="2" t="s">
        <v>282</v>
      </c>
      <c r="F37" s="2" t="s">
        <v>276</v>
      </c>
      <c r="G37" s="2" t="s">
        <v>278</v>
      </c>
      <c r="H37" s="2" t="s">
        <v>18</v>
      </c>
      <c r="I37" s="2" t="s">
        <v>283</v>
      </c>
      <c r="J37" s="2" t="s">
        <v>20</v>
      </c>
      <c r="K37" s="2" t="s">
        <v>284</v>
      </c>
    </row>
    <row r="38" spans="1:12" ht="144" x14ac:dyDescent="0.2">
      <c r="A38" s="2" t="s">
        <v>286</v>
      </c>
      <c r="B38" s="3">
        <v>41518</v>
      </c>
      <c r="C38" s="2" t="s">
        <v>287</v>
      </c>
      <c r="D38" s="2" t="s">
        <v>289</v>
      </c>
      <c r="E38" s="2" t="s">
        <v>288</v>
      </c>
      <c r="F38" s="2" t="s">
        <v>290</v>
      </c>
      <c r="G38" s="2" t="s">
        <v>285</v>
      </c>
      <c r="H38" s="2" t="s">
        <v>18</v>
      </c>
      <c r="I38" s="2" t="s">
        <v>288</v>
      </c>
      <c r="J38" s="2" t="s">
        <v>20</v>
      </c>
      <c r="K38" s="2" t="s">
        <v>291</v>
      </c>
      <c r="L38" s="2" t="s">
        <v>191</v>
      </c>
    </row>
    <row r="39" spans="1:12" ht="32" x14ac:dyDescent="0.2">
      <c r="A39" s="2" t="s">
        <v>293</v>
      </c>
      <c r="B39" s="3">
        <v>28642</v>
      </c>
      <c r="C39" s="2" t="s">
        <v>294</v>
      </c>
      <c r="D39" s="2" t="s">
        <v>295</v>
      </c>
      <c r="E39" s="2" t="s">
        <v>296</v>
      </c>
      <c r="F39" s="2" t="s">
        <v>156</v>
      </c>
      <c r="G39" s="2" t="s">
        <v>292</v>
      </c>
      <c r="H39" s="2" t="s">
        <v>18</v>
      </c>
      <c r="I39" s="2" t="s">
        <v>296</v>
      </c>
      <c r="J39" s="2" t="s">
        <v>20</v>
      </c>
      <c r="K39" s="2" t="s">
        <v>297</v>
      </c>
    </row>
    <row r="40" spans="1:12" ht="144" x14ac:dyDescent="0.2">
      <c r="A40" s="2" t="s">
        <v>299</v>
      </c>
      <c r="B40" s="3">
        <v>33909</v>
      </c>
      <c r="C40" s="2" t="s">
        <v>300</v>
      </c>
      <c r="D40" s="2" t="s">
        <v>301</v>
      </c>
      <c r="E40" s="2" t="s">
        <v>302</v>
      </c>
      <c r="F40" s="2" t="s">
        <v>304</v>
      </c>
      <c r="G40" s="2" t="s">
        <v>298</v>
      </c>
      <c r="H40" s="2" t="s">
        <v>43</v>
      </c>
      <c r="I40" s="2" t="s">
        <v>303</v>
      </c>
      <c r="J40" s="2" t="s">
        <v>20</v>
      </c>
      <c r="K40" s="2" t="s">
        <v>305</v>
      </c>
    </row>
    <row r="41" spans="1:12" ht="80" x14ac:dyDescent="0.2">
      <c r="A41" s="2" t="s">
        <v>307</v>
      </c>
      <c r="B41" s="3">
        <v>33359</v>
      </c>
      <c r="C41" s="2" t="s">
        <v>308</v>
      </c>
      <c r="D41" s="2" t="s">
        <v>309</v>
      </c>
      <c r="E41" s="2" t="s">
        <v>310</v>
      </c>
      <c r="F41" s="2" t="s">
        <v>311</v>
      </c>
      <c r="G41" s="2" t="s">
        <v>306</v>
      </c>
      <c r="H41" s="2" t="s">
        <v>18</v>
      </c>
      <c r="I41" s="2" t="s">
        <v>310</v>
      </c>
      <c r="J41" s="2" t="s">
        <v>20</v>
      </c>
      <c r="K41" s="2" t="s">
        <v>312</v>
      </c>
    </row>
    <row r="42" spans="1:12" ht="80" x14ac:dyDescent="0.2">
      <c r="A42" s="2" t="s">
        <v>314</v>
      </c>
      <c r="B42" s="3">
        <v>26755</v>
      </c>
      <c r="C42" s="2" t="s">
        <v>315</v>
      </c>
      <c r="D42" s="2" t="s">
        <v>316</v>
      </c>
      <c r="E42" s="2" t="s">
        <v>317</v>
      </c>
      <c r="F42" s="2" t="s">
        <v>319</v>
      </c>
      <c r="G42" s="2" t="s">
        <v>313</v>
      </c>
      <c r="H42" s="2" t="s">
        <v>18</v>
      </c>
      <c r="I42" s="2" t="s">
        <v>318</v>
      </c>
      <c r="J42" s="2" t="s">
        <v>20</v>
      </c>
      <c r="K42" s="2" t="s">
        <v>320</v>
      </c>
    </row>
    <row r="43" spans="1:12" ht="48" x14ac:dyDescent="0.2">
      <c r="A43" s="2" t="s">
        <v>322</v>
      </c>
      <c r="B43" s="3">
        <v>36495</v>
      </c>
      <c r="C43" s="2" t="s">
        <v>323</v>
      </c>
      <c r="D43" s="2" t="s">
        <v>324</v>
      </c>
      <c r="E43" s="2" t="s">
        <v>325</v>
      </c>
      <c r="F43" s="2" t="s">
        <v>327</v>
      </c>
      <c r="G43" s="2" t="s">
        <v>321</v>
      </c>
      <c r="H43" s="2" t="s">
        <v>18</v>
      </c>
      <c r="I43" s="2" t="s">
        <v>326</v>
      </c>
      <c r="J43" s="2" t="s">
        <v>20</v>
      </c>
      <c r="K43" s="2" t="s">
        <v>328</v>
      </c>
    </row>
    <row r="44" spans="1:12" ht="32" x14ac:dyDescent="0.2">
      <c r="A44" s="2" t="s">
        <v>330</v>
      </c>
      <c r="B44" s="3">
        <v>32994</v>
      </c>
      <c r="C44" s="2" t="s">
        <v>331</v>
      </c>
      <c r="D44" s="2" t="s">
        <v>332</v>
      </c>
      <c r="E44" s="2" t="s">
        <v>333</v>
      </c>
      <c r="F44" s="2" t="s">
        <v>334</v>
      </c>
      <c r="G44" s="2" t="s">
        <v>329</v>
      </c>
      <c r="H44" s="2" t="s">
        <v>18</v>
      </c>
      <c r="I44" s="2" t="s">
        <v>333</v>
      </c>
      <c r="J44" s="2" t="s">
        <v>20</v>
      </c>
      <c r="K44" s="2" t="s">
        <v>335</v>
      </c>
      <c r="L44" s="2" t="s">
        <v>336</v>
      </c>
    </row>
    <row r="45" spans="1:12" ht="96" x14ac:dyDescent="0.2">
      <c r="A45" s="2" t="s">
        <v>338</v>
      </c>
      <c r="B45" s="3">
        <v>30072</v>
      </c>
      <c r="C45" s="2" t="s">
        <v>339</v>
      </c>
      <c r="D45" s="2" t="s">
        <v>340</v>
      </c>
      <c r="E45" s="2" t="s">
        <v>341</v>
      </c>
      <c r="F45" s="2" t="s">
        <v>343</v>
      </c>
      <c r="G45" s="2" t="s">
        <v>337</v>
      </c>
      <c r="H45" s="2" t="s">
        <v>18</v>
      </c>
      <c r="I45" s="2" t="s">
        <v>342</v>
      </c>
      <c r="J45" s="2" t="s">
        <v>20</v>
      </c>
      <c r="K45" s="2" t="s">
        <v>344</v>
      </c>
    </row>
    <row r="46" spans="1:12" ht="64" x14ac:dyDescent="0.2">
      <c r="A46" s="2" t="s">
        <v>346</v>
      </c>
      <c r="B46" s="3">
        <v>40026</v>
      </c>
      <c r="C46" s="2" t="s">
        <v>347</v>
      </c>
      <c r="D46" s="2" t="s">
        <v>348</v>
      </c>
      <c r="E46" s="2" t="s">
        <v>349</v>
      </c>
      <c r="F46" s="2" t="s">
        <v>351</v>
      </c>
      <c r="G46" s="2" t="s">
        <v>345</v>
      </c>
      <c r="H46" s="2" t="s">
        <v>43</v>
      </c>
      <c r="I46" s="2" t="s">
        <v>350</v>
      </c>
      <c r="J46" s="2" t="s">
        <v>20</v>
      </c>
      <c r="K46" s="2" t="s">
        <v>352</v>
      </c>
    </row>
    <row r="47" spans="1:12" ht="96" x14ac:dyDescent="0.2">
      <c r="A47" s="2" t="s">
        <v>354</v>
      </c>
      <c r="B47" s="3">
        <v>39661</v>
      </c>
      <c r="C47" s="2" t="s">
        <v>355</v>
      </c>
      <c r="D47" s="2" t="s">
        <v>356</v>
      </c>
      <c r="E47" s="2" t="s">
        <v>357</v>
      </c>
      <c r="F47" s="2" t="s">
        <v>359</v>
      </c>
      <c r="G47" s="2" t="s">
        <v>353</v>
      </c>
      <c r="H47" s="2" t="s">
        <v>67</v>
      </c>
      <c r="I47" s="2" t="s">
        <v>358</v>
      </c>
      <c r="J47" s="2" t="s">
        <v>20</v>
      </c>
      <c r="K47" s="2" t="s">
        <v>360</v>
      </c>
    </row>
    <row r="48" spans="1:12" ht="64" x14ac:dyDescent="0.2">
      <c r="A48" s="2" t="s">
        <v>362</v>
      </c>
      <c r="B48" s="3">
        <v>37681</v>
      </c>
      <c r="C48" s="2" t="s">
        <v>363</v>
      </c>
      <c r="D48" s="2" t="s">
        <v>364</v>
      </c>
      <c r="E48" s="2" t="s">
        <v>365</v>
      </c>
      <c r="F48" s="2" t="s">
        <v>367</v>
      </c>
      <c r="G48" s="2" t="s">
        <v>361</v>
      </c>
      <c r="H48" s="2" t="s">
        <v>43</v>
      </c>
      <c r="I48" s="2" t="s">
        <v>366</v>
      </c>
      <c r="J48" s="2" t="s">
        <v>20</v>
      </c>
      <c r="K48" s="2" t="s">
        <v>368</v>
      </c>
    </row>
    <row r="49" spans="1:11" ht="32" x14ac:dyDescent="0.2">
      <c r="A49" s="2" t="s">
        <v>370</v>
      </c>
      <c r="B49" s="3">
        <v>33878</v>
      </c>
      <c r="C49" s="2" t="s">
        <v>371</v>
      </c>
      <c r="D49" s="2" t="s">
        <v>372</v>
      </c>
      <c r="E49" s="2" t="s">
        <v>373</v>
      </c>
      <c r="F49" s="2" t="s">
        <v>304</v>
      </c>
      <c r="G49" s="2" t="s">
        <v>369</v>
      </c>
      <c r="H49" s="2" t="s">
        <v>18</v>
      </c>
      <c r="I49" s="2" t="s">
        <v>373</v>
      </c>
      <c r="J49" s="2" t="s">
        <v>20</v>
      </c>
      <c r="K49" s="2" t="s">
        <v>374</v>
      </c>
    </row>
    <row r="50" spans="1:11" ht="64" x14ac:dyDescent="0.2">
      <c r="A50" s="2" t="s">
        <v>376</v>
      </c>
      <c r="B50" s="3">
        <v>32051</v>
      </c>
      <c r="C50" s="2" t="s">
        <v>377</v>
      </c>
      <c r="D50" s="2" t="s">
        <v>378</v>
      </c>
      <c r="E50" s="2" t="s">
        <v>379</v>
      </c>
      <c r="F50" s="2" t="s">
        <v>381</v>
      </c>
      <c r="G50" s="2" t="s">
        <v>375</v>
      </c>
      <c r="H50" s="2" t="s">
        <v>18</v>
      </c>
      <c r="I50" s="2" t="s">
        <v>380</v>
      </c>
      <c r="J50" s="2" t="s">
        <v>20</v>
      </c>
      <c r="K50" s="2" t="s">
        <v>382</v>
      </c>
    </row>
    <row r="51" spans="1:11" ht="64" x14ac:dyDescent="0.2">
      <c r="A51" s="2" t="s">
        <v>384</v>
      </c>
      <c r="B51" s="3">
        <v>31686</v>
      </c>
      <c r="C51" s="2" t="s">
        <v>385</v>
      </c>
      <c r="D51" s="2" t="s">
        <v>386</v>
      </c>
      <c r="E51" s="2" t="s">
        <v>387</v>
      </c>
      <c r="F51" s="2" t="s">
        <v>389</v>
      </c>
      <c r="G51" s="2" t="s">
        <v>383</v>
      </c>
      <c r="H51" s="2" t="s">
        <v>43</v>
      </c>
      <c r="I51" s="2" t="s">
        <v>388</v>
      </c>
      <c r="J51" s="2" t="s">
        <v>20</v>
      </c>
      <c r="K51" s="2" t="s">
        <v>390</v>
      </c>
    </row>
    <row r="52" spans="1:11" ht="32" x14ac:dyDescent="0.2">
      <c r="G52" s="1" t="s">
        <v>391</v>
      </c>
      <c r="H52" s="1">
        <f>COUNTIF(H1:H51, "*Employee*")</f>
        <v>10</v>
      </c>
      <c r="I52" s="2" t="s">
        <v>392</v>
      </c>
      <c r="J52" s="2">
        <f>COUNTIF(J1:J51, "*Yes*")</f>
        <v>0</v>
      </c>
    </row>
    <row r="53" spans="1:11" x14ac:dyDescent="0.2">
      <c r="G53" s="1" t="s">
        <v>393</v>
      </c>
      <c r="H53" s="1">
        <f>COUNTIF(H1:H51, "*National Lab*")</f>
        <v>41</v>
      </c>
      <c r="I53" s="2" t="s">
        <v>394</v>
      </c>
      <c r="J53" s="2">
        <f>COUNTIF(J1:J51, "Yes, National Lab")</f>
        <v>0</v>
      </c>
    </row>
    <row r="54" spans="1:11" ht="32" x14ac:dyDescent="0.2">
      <c r="G54" s="1" t="s">
        <v>395</v>
      </c>
      <c r="H54" s="1">
        <f>COUNTIF(H1:H51, "*Contractor*")</f>
        <v>0</v>
      </c>
    </row>
    <row r="55" spans="1:11" ht="32" x14ac:dyDescent="0.2">
      <c r="G55" s="1" t="s">
        <v>396</v>
      </c>
      <c r="H55" s="1">
        <f>COUNTIF(H1:H51, "False Positive; Search Rerun")</f>
        <v>0</v>
      </c>
    </row>
    <row r="56" spans="1:11" ht="32" x14ac:dyDescent="0.2">
      <c r="G56" s="1" t="s">
        <v>397</v>
      </c>
      <c r="H56" s="1">
        <f>COUNTIF(H1:H51, "False Positive")</f>
        <v>2</v>
      </c>
    </row>
    <row r="57" spans="1:11" ht="32" x14ac:dyDescent="0.2">
      <c r="G57" s="1" t="s">
        <v>398</v>
      </c>
      <c r="H57" s="1">
        <f>COUNTIF(H1:H51, "Unsure")</f>
        <v>0</v>
      </c>
    </row>
    <row r="58" spans="1:11" ht="32" x14ac:dyDescent="0.2">
      <c r="G58" s="2" t="s">
        <v>399</v>
      </c>
      <c r="H58" s="2">
        <f>COUNTIF(L1:L51, "*Couldn't*")</f>
        <v>0</v>
      </c>
    </row>
    <row r="59" spans="1:11" ht="32" x14ac:dyDescent="0.2">
      <c r="G59" s="2" t="s">
        <v>400</v>
      </c>
      <c r="H59" s="2">
        <f>COUNTIF(H1:H51, "No access")</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2017-07-04T16:23:05Z</dcterms:created>
  <dcterms:modified xsi:type="dcterms:W3CDTF">2017-07-04T18:13:24Z</dcterms:modified>
</cp:coreProperties>
</file>