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merSocMicrobiologyAudit/"/>
    </mc:Choice>
  </mc:AlternateContent>
  <bookViews>
    <workbookView xWindow="140" yWindow="58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<sst xmlns="http://schemas.openxmlformats.org/spreadsheetml/2006/main" count="522" uniqueCount="372">
  <si>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</si>
  <si>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</si>
  <si>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</si>
  <si>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</si>
  <si>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</si>
  <si>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</si>
  <si>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</si>
  <si>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</si>
  <si>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</si>
  <si>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</si>
  <si>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</si>
  <si>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</si>
  <si>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10.1128/JVI.76.14.7060-7072.2002</t>
  </si>
  <si>
    <t>J. Virol. July 2002 vol. 76 no. 14 7060-7072</t>
  </si>
  <si>
    <t>Processing Map and Essential Cleavage Sites of the Nonstructural Polyprotein Encoded by ORF1 of the Feline Calicivirus Genome</t>
  </si>
  <si>
    <t>Stanislav V. Sosnovtsev1, Mark Garfield2, and Kim Y. Green1</t>
  </si>
  <si>
    <t xml:space="preserve">1 Laboratory of Infectious Diseases 2 Research Technologies Branch, National Institute of Allergy and Infectious Diseases, National Institutes of Health, Bethesda, Maryland 20892-8007
</t>
  </si>
  <si>
    <t>1 Laboratory of Infectious Diseases 2 Research Technologies Branch, National Institute of Allergy and Infectious Diseases, National Institutes of Health, Bethesda, Maryland 20892-8007</t>
  </si>
  <si>
    <t>Employee</t>
  </si>
  <si>
    <t>N/A</t>
  </si>
  <si>
    <t>No</t>
  </si>
  <si>
    <t>We thank John Shannon from Biomolecular Research Facility, University of Virginia, for assistance with the protein sequence analysis. We thank Jose Valdesuso and Tanaji Mitra for their dedicated technical support. We extend our appreciation to Albert Z. Kapikian and Robert M. Chanock, LID, NIAID, NIH, for continuing support.</t>
  </si>
  <si>
    <t>10.1128/JCM.41.3.1212-1218.2003</t>
  </si>
  <si>
    <t>J. Clin. Microbiol. March 2003 vol. 41 no. 3 1212-1218</t>
  </si>
  <si>
    <t>Bacillus anthracis Virulence in Guinea Pigs Vaccinated with Anthrax Vaccine Adsorbed Is Linked to Plasmid Quantities and Clonality</t>
  </si>
  <si>
    <t>Pamala R. Coker1,2, Kimothy L. Smith2, Patricia F. Fellows3, Galena Rybachuck4, Konstantin G. Kousoulas4 and Martin E. Hugh-Jones1</t>
  </si>
  <si>
    <t>1 Department of Pathobiological Sciences
2 Lawrence Livermore National Laboratory, Livermore, California 94551
3 Bacteriology Division, United States Army Medical Research Institute of Infectious Diseases, Fort Detrick, Maryland 21702
4 Division of Biotechnology and Molecular Medicine, School of Veterinary Medicine, Louisiana State University, Baton Rouge, Louisiana 70803</t>
  </si>
  <si>
    <t>2 Lawrence Livermore National Laboratory, Livermore, California 94551
3 Bacteriology Division, United States Army Medical Research Institute of Infectious Diseases, Fort Detrick, Maryland 21702</t>
  </si>
  <si>
    <t>National Lab; Employee</t>
  </si>
  <si>
    <t>Copyright © 2003, American Society for Microbiology. All Rights Reserved.</t>
  </si>
  <si>
    <t>10.1128/AEM.00807-08</t>
  </si>
  <si>
    <t>Appl. Environ. Microbiol. December 2008 vol. 74 no. 24 7482-7489</t>
  </si>
  <si>
    <t>Novel Family of Carbohydrate Esterases, Based on Identification of the Hypocrea jecorina Acetyl Esterase Gene</t>
  </si>
  <si>
    <t>Xin-Liang Li1, Christopher D. Skory2, Michael A. Cotta1, Vladimir Puchart3 and Peter Biely3</t>
  </si>
  <si>
    <t>1Fermentation Biotechnology Research Unit, National Center for Agricultural Utilization Research, United States Department of Agriculture-Agricultural Research Service, 1815 N. University Street, Peoria, Illinois 61604
2Bioproducts and Biocatalysis Research Unit, National Center for Agricultural Utilization Research, United States Department of Agriculture-Agricultural Research Service, 1815 N. University Street, Peoria, Illinois 61604</t>
  </si>
  <si>
    <t>Copyright © 2008, American Society for Microbiology. All Rights Reserved.</t>
  </si>
  <si>
    <t>The work at USDA-ARS was supported by CRIS 3620-41000-118.
We thank Jennifer Teresi, Kristina Glenzinski, and Timmy Ho for excellent technical assistance.
The mention of firm names or trade products does not imply that they are endorsed or recommended by the U.S. Department of Agriculture over other firms or similar products not mentioned.</t>
  </si>
  <si>
    <t>10.1128/JVI.79.15.9540-9555.2005</t>
  </si>
  <si>
    <t>J. Virol. August 2005 vol. 79 no. 15 9540-9555</t>
  </si>
  <si>
    <t>The Long Terminal Repeat-Containing Retrotransposon Tf1 Possesses Amino Acids in Gag That Regulate Nuclear Localization and Particle Formation</t>
  </si>
  <si>
    <t>1) Min-Kyung Kim, Kathryn C. Claiborn, and Henry L. Levin</t>
  </si>
  <si>
    <t>1 Fermentation Biotechnology Research Unit, National Center for Agricultural Utilization Research, United States Department of Agriculture-Agricultural Research Service, 1815 N. University Street, Peoria, Illinois 61604
2 Bioproducts and Biocatalysis Research Unit, National Center for Agricultural Utilization Research, United States Department of Agriculture-Agricultural Research Service, 1815 N. University Street, Peoria, Illinois 61604
3 Institute of Chemistry, Slovak Academy of Sciences, 845 38 Bratislava, Slovakia</t>
  </si>
  <si>
    <t>1) Section on Eukaryotic Transposable Elements, Laboratory of Gene Regulation and Development, National Institute of Child Health and Human Development, National Institutes of Health, Bethesda, Maryland 20892</t>
  </si>
  <si>
    <t>We thank Kunio Nagashima at the Electron Microscope Facility of Science Applications International Corporation (SAIC) for generating high-quality electron micrographs. We also thank J. P. Aris for kindly contributing antibodies against Nop1.</t>
  </si>
  <si>
    <t>10.1128/CMR.00059-09</t>
  </si>
  <si>
    <t>Clin. Microbiol. Rev. April 2010 vol. 23 no. 2 399-411</t>
  </si>
  <si>
    <t>Epidemiology of Seafood-Associated Infections in the United States</t>
  </si>
  <si>
    <t>1) Martha Iwamoto, Tracy Ayers, Barbara E. Mahon and David L. Swerdlow</t>
  </si>
  <si>
    <t>1) Centers for Disease Control and Prevention, Atlanta, Georgia</t>
  </si>
  <si>
    <t>Copyright © 2010, American Society for Microbiology. All Rights Reserved.</t>
  </si>
  <si>
    <t>10.1128/IAI.70.4.1936-1948.2002</t>
  </si>
  <si>
    <t>Infect. Immun. April 2002 vol. 70 no. 4 1936-1948</t>
  </si>
  <si>
    <t>In Vivo Clearance of an Intracellular Bacterium, Francisella tularensis LVS, Is Dependent on the p40 Subunit of Interleukin-12 (IL-12) but Not on IL-12 p70</t>
  </si>
  <si>
    <t>1) Karen L. Elkins, Allison Cooper, Susan M. Colombini, Siobhán C. Cowley and Tara L. Kieffer</t>
  </si>
  <si>
    <t>1) Laboratory of Mycobacteria, Division of Bacterial, Parasitic, and Allergenic Products, CBER/FDA, Rockville, Maryland 20852</t>
  </si>
  <si>
    <t>Copyright © 2002, American Society for Microbiology. All Rights Reserved.</t>
  </si>
  <si>
    <t>We are most grateful to Suzanne Epstein and Dorothy Scott for thoughtful and critical reviews of the manuscript; to Dorothy Scott for generously providing BALB/c-p40 KO mice; and to Catharine Bosio for continued insightful discussions.</t>
  </si>
  <si>
    <t>10.1128/MCB.24.11.4743-4756.2004</t>
  </si>
  <si>
    <t>Mol. Cell. Biol. June 2004 vol. 24 no. 11 4743-4756</t>
  </si>
  <si>
    <t>Glucocorticoids and Tumor Necrosis Factor Alpha Cooperatively Regulate Toll-Like Receptor 2 Gene Expression</t>
  </si>
  <si>
    <t>Marcela A. Hermoso1, Tetsuya Matsuguchi2, Kathleen Smoak1 and John A. Cidlowski1</t>
  </si>
  <si>
    <t>1 Laboratory of Signal Transduction, National Institute of Environmental Health Sciences, National Institutes of Health, Research Triangle Park, North Carolina 27709
2 Division of Biochemistry and Molecular Dentistry, Department of Developmental Medicine, Kagoshima University, Graduate School of Medical and Dental Sciences, Kagoshima, Japan</t>
  </si>
  <si>
    <t>1 Laboratory of Signal Transduction, National Institute of Environmental Health Sciences, National Institutes of Health, Research Triangle Park, North Carolina 27709</t>
  </si>
  <si>
    <t>Copyright © 2004, American Society for Microbiology. All Rights Reserved.</t>
  </si>
  <si>
    <t>10.1128/AAC.49.11.4536-4545.2005</t>
  </si>
  <si>
    <t>Antimicrob. Agents Chemother. November 2005 vol. 49 no. 11 4536-4545</t>
  </si>
  <si>
    <t>Pharmacokinetics, Safety, and Tolerability of Caspofungin in Children and Adolescents</t>
  </si>
  <si>
    <t>Thomas J. Walsh1, Peter C. Adamson2, Nita L. Seibel3, Patricia M. Flynn4, Michael N. Neely5, Cindy Schwartz6, Aziza Shad7, Sheldon L. Kaplan8, Maureen M. Roden1, Julie A. Stone9, Alisha Miller9, Susan K. Bradshaw9, Susan X. Li9, Carole A. Sable9 and Nicholas A. Kartsonis9</t>
  </si>
  <si>
    <t>1 National Cancer Institute, Bethesda, Maryland
2 Children's Hospital of Pennsylvania, Philadelphia, Pennsylvania
3 Children's National Medical Center, Washington, D.C.
4 St. Jude Children's Research Hospital, Memphis, Tennessee
5 Rainbow Babies &amp; Children Hospital, Cleveland, Ohio
6 Johns Hopkins Hospital—Baystate, Baltimore, Maryland
7 Georgetown Hospital, Washington, D.C.
8 Texas Children's Hospital, Houston, Texas
9 Merck Research Laboratories, West Point, Pennsylvania</t>
  </si>
  <si>
    <t>1 National Cancer Institute, Bethesda, Maryland</t>
  </si>
  <si>
    <t>Copyright © 2005, American Society for Microbiology. All Rights Reserved.</t>
  </si>
  <si>
    <t>This work was supported in part by grants to the participating sites by Merck Research Laboratories, Merck and Co., Inc.</t>
  </si>
  <si>
    <t>10.1128/IAI.01408-07</t>
  </si>
  <si>
    <t>Infect. Immun. November 2008 vol. 76 no. 11 5294-5304</t>
  </si>
  <si>
    <t>Enhanced Microscopic Definition of Campylobacter jejuni 81-176 Adherence to, Invasion of, Translocation across, and Exocytosis from Polarized Human Intestinal Caco-2 Cells</t>
  </si>
  <si>
    <t>Lan Hu1, Ben D. Tall2, Sherill K. Curtis2 and Dennis J. Kopecko1</t>
  </si>
  <si>
    <t>1 Laboratory of Enteric and Sexually Transmitted Diseases, FDA Center for Biologics Evaluation and Research, 29 Lincoln Drive, NIH Campus, Bldg. 29/420, Bethesda, Maryland 20892
2 FDA Center for Food Safety and Applied Nutrition, Laurel, Maryland 20708</t>
  </si>
  <si>
    <t>Copyright © 2008, American Society for Micrology. All Rights Reserved.</t>
  </si>
  <si>
    <t>We thank Timothy K. Maugel for technical help with the scanning EM and Michael Schmitt and Alain Debrabant for critical reviews of the manuscript.</t>
  </si>
  <si>
    <t>10.1128/AEM.03478-13</t>
  </si>
  <si>
    <t>Appl. Environ. Microbiol. February 2014 vol. 80 no. 4 1322-1329</t>
  </si>
  <si>
    <t>Cross-Institute Evaluations of Inhibitor-Resistant PCR Reagents for Direct Testing of Aerosol and Blood Samples Containing Biological Warfare Agent DNA</t>
  </si>
  <si>
    <t>Timothy D. Minogue a, Phillip A. Rachwal b, Adrienne Trombley Hall a, Jeffery W. Koehler a and Simon A. Weller b</t>
  </si>
  <si>
    <t>a U.S. Army Medical Research Institute of Infectious Diseases, Frederick, Maryland, USA
b Defence Science and Technology Laboratory, Porton Down, Salisbury, United Kingdom</t>
  </si>
  <si>
    <t>a U.S. Army Medical Research Institute of Infectious Diseases, Frederick, Maryland, USA</t>
  </si>
  <si>
    <t>Copyright © 2014, American Society for Microbiology. All Rights Reserved.</t>
  </si>
  <si>
    <t>The United Kingdom study was funded by the Ministry of Defense (MoD) Programme Directorate. The U.S. study was funded by the Defense Threat Reduction Agency (DTRA). Collaboration between the DSTL and USAMRIID was facilitated by the Technical Cooperation Program (TTCP), specifically Technical Panel 14 (Rapid Diagnostics).
Opinions, interpretations, conclusions, and recommendations are those of the authors and are not necessarily endorsed by the United Kingdom MoD or the U.S. Army.
The United Kingdom authors thank Victoria Cox for statistical analysis.</t>
  </si>
  <si>
    <t>10.1128/AEM.68.7.3226-3237.2002</t>
  </si>
  <si>
    <t>Appl. Environ. Microbiol. July 2002 vol. 68 no. 7 3226-3237</t>
  </si>
  <si>
    <t>Differential Ability of Genotypes of 2,4-Diacetylphloroglucinol-Producing Pseudomonas fluorescens Strains To Colonize the Roots of Pea Plants</t>
  </si>
  <si>
    <t>Blanca B. Landa1, Olga V. Mavrodi2, Jos M. Raaijmakers1,2, Brian B. McSpadden Gardener1,3, Linda S. Thomashow1 and David M. Weller1</t>
  </si>
  <si>
    <t>1 Root Disease and Biological Control Research Unit Agricultural Research Service, U.S. Department of Agriculture,
2 Department of Plant Pathology, Washington State University, Pullman, Washington 99164-6430</t>
  </si>
  <si>
    <t>1 Root Disease and Biological Control Research Unit Agricultural Research Service, U.S. Department of Agriculture,</t>
  </si>
  <si>
    <t>This research was supported by grant 01-35107-1011 from the U.S. Department of Agriculture, National Research Initiative, Competitive Grants Program. Blanca B. Landa was the recipient of a postdoctoral fellowship from the Fulbright Commission and the Spanish Ministry of Science and Technology.</t>
  </si>
  <si>
    <t>10.1128/JVI.00235-06</t>
  </si>
  <si>
    <t>J. Virol. August 2006 vol. 80 no. 15 7688-7698</t>
  </si>
  <si>
    <t>Assembly of Human Immunodeficiency Virus (HIV) Antigens on Bacteriophage T4: a Novel In Vitro Approach To Construct Multicomponent HIV Vaccines</t>
  </si>
  <si>
    <t>Taheri Sathaliyawala1, Mangala Rao2, Danielle M. Maclean2, Deborah L. Birx2, Carl R. Alving2, and Venigalla B. Rao1,</t>
  </si>
  <si>
    <t>1 Department of Biology, The Catholic University of America, Washington, D.C.
2 Division of Retrovirology, Walter Reed Army Institute of Research, Rockville, Maryland</t>
  </si>
  <si>
    <t>2 Division of Retrovirology, Walter Reed Army Institute of Research, Rockville, Maryland</t>
  </si>
  <si>
    <t>Copyright © 2006, American Society for Microbiology. All Rights Reserved.</t>
  </si>
  <si>
    <t>We thank Elaine Morrison for technical assistance in performing all of the immunizations and bleedings and Steven McQuinn for assisting with the design of the T4 capsid images in 
All research was conducted in compliance with the Animal Welfare Act and other Federal statutes and regulations relating to animals and experiments involving animals and adheres to principles stated in the NRC Publication Guide for the Care and Use of Laboratory Animals.
The information contained herein reflects the views of the authors and should not be construed to represent those of the Department of the Army or the Department of Defense</t>
  </si>
  <si>
    <t>10.1128/AAC.44.9.2291-2295.2000</t>
  </si>
  <si>
    <t>Antimicrob. Agents Chemother. September 2000 vol. 44 no. 9 2291-2295</t>
  </si>
  <si>
    <t>Phenotypic Characterization of pncAMutants of Mycobacterium tuberculosis</t>
  </si>
  <si>
    <t>Glenn P. Morlock1, Jack T. Crawford1, W. Ray Butler1, Suzanne E. Brim1, David Sikes1, Gerald H. Mazurek2, Charles L. Woodley1, and Robert C. Cooksey1</t>
  </si>
  <si>
    <t>1 Division of AIDS, STD, and TB Laboratory Research, National Center for Infectious Diseases,
2 Division of Tuberculosis Elimination, National Center for HIV, STD, and TB Prevention, Centers for Disease Control and Prevention, Atlanta, Georgia 30333</t>
  </si>
  <si>
    <t>10.1128/JVI.78.5.2277-2287.2004</t>
  </si>
  <si>
    <t>J. Virol. March 2004 vol. 78 no. 5 2277-2287</t>
  </si>
  <si>
    <t>Role for CCR5Δ32 Protein in Resistance to R5, R5X4, and X4 Human Immunodeficiency Virus Type 1 in Primary CD4+ Cells</t>
  </si>
  <si>
    <t>Lokesh Agrawal1, Xihua Lu1, Jin Qingwen1, Zainab VanHorn-Ali1, Ioan Vlad Nicolescu1, David H. McDermott2, Philip M. Murphy2, and Ghalib Alkhatib1</t>
  </si>
  <si>
    <t>1 Department of Microbiology and Immunology and Walther Oncology Center, Indiana University School of Medicine, Indianapolis, Indiana 46202
2 Laboratory of Host Defenses, NIAID, National Institutes of Health, Bethesda, Maryland 20892</t>
  </si>
  <si>
    <t>2 Laboratory of Host Defenses, NIAID, National Institutes of Health, Bethesda, Maryland 20892</t>
  </si>
  <si>
    <t>We thank Hal Broxmeyer, S. Spinola, and A. Srivastava for their comments on the manuscript, Hassan Naif, Haynes Sheppard, and Susan Buchbinder for providing PBMC samples from infected −/− individuals, and Frank Graham for providing Ad5Pol3. The following reagents were obtained through the AIDS Research and Reference Reagent Program, Division of AIDS, NIAID, NIH: (i) recombinant human IL-2 from Maurice Gately, Hoffmann-La Roche, Inc.; (ii) HIV-1 89.6 from Ronald Collman; (iii) HIV-1 Ba-L from Suzanne Gartner, Mikulas Popovic, and Robert Gallo; and (iv) HIV-1 IIIB from Robert Gallo.
This study was supported by NIH grant A152019-01A1 to G.A. PBMC samples were obtained under Indiana University IRB study 9812-05.</t>
  </si>
  <si>
    <t>10.1128/AEM.01835-14</t>
  </si>
  <si>
    <t>Appl. Environ. Microbiol. September 2014 vol. 80 no. 18 5655-5671</t>
  </si>
  <si>
    <t>RNA Sequencing Analysis of the Broad-Host-Range Strain Sinorhizobium fredii NGR234 Identifies a Large Set of Genes Linked to Quorum Sensing-Dependent Regulation in the Background of a traI and ngrI Deletion Mutant</t>
  </si>
  <si>
    <t>Dagmar Krysciak a, Jessica Grote a, Mariita Rodriguez Orbegoso a, Christian Utpatel a, Konrad U. Förstner b, Lei Li b,c, Christel Schmeisser a, Hari B. Krishnan d and Wolfgang R. Streit a</t>
  </si>
  <si>
    <t>a Biozentrum Klein Flottbek, Abteilung für Mikrobiologie und Biotechnologie, Universität Hamburg, Hamburg, Germany
b Core Unit Systems Medicine, Universität Würzburg, Würzburg, Germany
c Institut für Molekulare Infektionsbiologie, Universität Würzburg, Würzburg, Germany
d Plant Genetics Research Unit, United States Department of Agriculture-Agricultural Research Service, University of Missouri, Columbia, Missouri, USA</t>
  </si>
  <si>
    <t>d Plant Genetics Research Unit, United States Department of Agriculture-Agricultural Research Service, University of Missouri, Columbia, Missouri, USA</t>
  </si>
  <si>
    <t>This work was kindly funded by the German Federal Ministry of Education and Research (BMBF) within the framework of the ChemBiofilm network project and by the Deutsche Forschungsgemeinschaft through grant STR451/7-1 within the SPP1617 priority program.
We thank A. Jordan for help with the cloning and TLC assays.</t>
  </si>
  <si>
    <t>10.1128/AEM.02589-16</t>
  </si>
  <si>
    <t>Appl. Environ. Microbiol. February 2017 vol. 83 no. 3 e02589-16</t>
  </si>
  <si>
    <t>Jean F. Challacombe a, Jeannine M. Petersen b, La Verne Gallegos-Graves a, David Hodge c, Segaran Pillai d and Cheryl R. Kuske a</t>
  </si>
  <si>
    <t>a Bioscience Division, Los Alamos National Laboratory, Los Alamos, New Mexico, USA
b Division of Vector-Borne Infectious Diseases, Centers for Disease Control and Prevention, Fort Collins, Colorado, USA
c Chemical and Biological Division, Science and Technology Directorate, Department of Homeland Security, Washington, DC, USA
d Office of Laboratory Science and Safety, U.S. Food and Drug Administration, Silver Spring, Maryland, USA</t>
  </si>
  <si>
    <t>Whole-Genome Relationships among Francisella Bacteria of Diverse Origins Define New Species and Provide Specific Regions for Detection</t>
  </si>
  <si>
    <t>© 2017 American Society for Microbiology. All Rights Reserved.</t>
  </si>
  <si>
    <t>We thank B. Schink and A. Oren for guidance with Latin nomenclature for species names. We also thank Sydney Schoonover for technical help with the ANI analysis and the Genome group at LANL for sequencing many of the genomes used in this study. D.H. was an employee at the Department of Homeland Security (DHS) at the time our analyses were conducted and participated in the scope and design of this study. He was not responsible for the DHS-sponsored Francisella genome sequencing project. This paper is approved by the DHS, the CDC, and Los Alamos National Laboratory for unlimited release (LA-UR-16-20885). The findings and conclusions in this report are those of the authors and do not necessarily represent the official position of the Centers for Disease Control and Prevention.
The genomic sequencing for seven of the isolates was funded by the U.S. Department of Homeland Security, Science and Technology Directorate, through multiple grants to C.R.K. and J.F.C.</t>
  </si>
  <si>
    <t>10.1128/JB.183.4.1269-1276.2001</t>
  </si>
  <si>
    <t>J. Bacteriol. February 2001 vol. 183 no. 4 1269-1276</t>
  </si>
  <si>
    <t>Structure-Function Analysis of theShigella Virulence Factor IpaB</t>
  </si>
  <si>
    <t>Andrea Guichon1, David Hersh1, Mark R. Smith2, and Arturo Zychlinsky1</t>
  </si>
  <si>
    <t>1 The Skirball Institute and Department of Microbiology, New York University Medical Center, New York, New York 10016
2 Intramural Research Support Program, SAIC Frederick, National Cancer Institute, Frederick Cancer Research and Development Center, Frederick, Maryland 21702</t>
  </si>
  <si>
    <t>2 Intramural Research Support Program, SAIC Frederick, National Cancer Institute, Frederick Cancer Research and Development Center, Frederick, Maryland 21702</t>
  </si>
  <si>
    <t>Copyright © 2001, American Society for Microbiology. All Rights Reserved.</t>
  </si>
  <si>
    <t>This work was supported by grants from the NIH (AI 42780–01) and the WHO (V27/181/108).
We thank A. B. Hittelman for his help with the pipaBN75construct. We acknowledge Rashmi Hegde and Tim Cardozo for their valuable advice. We thank A. Aliprantis, H. Hilbi, R. Menard, J. Moss, W. Navare, R. Puro, and Y. Weinrauch for careful revision of the manuscript.</t>
  </si>
  <si>
    <t>10.1128/JCM.02315-08</t>
  </si>
  <si>
    <t>J. Clin. Microbiol. April 2009 vol. 47 no. 4 1216-1217</t>
  </si>
  <si>
    <t>Identification of Candida nivariensis and Candida bracarensis in a Large Global Collection of Candida glabrata Isolates: Comparison to the Literature</t>
  </si>
  <si>
    <t>Shawn R. Lockhart1,*, Shawn A. Messer1, Michael Gherna2, Justin A. Bishop2, William G. Merz2, Michael A. Pfaller1 and Daniel J. Diekema1</t>
  </si>
  <si>
    <t>1 University of Iowa, Carver College of Medicine, Iowa City, Iowa 52242
2 Johns Hopkins Medical Institute, Baltimore, Maryland
* Corresponding author. Present address: Centers for Disease Control and Prevention, 1600 Clifton Rd., Mailstop G-11, Atlanta, GA 30333. Phone: (404) 639-2569. Fax: (404) 639-3546. E-mail: gyi2@cdc.gov</t>
  </si>
  <si>
    <t>* Corresponding author. Present address: Centers for Disease Control and Prevention, 1600 Clifton Rd., Mailstop G-11, Atlanta, GA 30333. Phone: (404) 639-2569. Fax: (404) 639-3546. E-mail: gyi2@cdc.gov</t>
  </si>
  <si>
    <t>False Positive</t>
  </si>
  <si>
    <t>This work was funded by a grant from Pfizer, Inc.
The findings and conclusions of this article are ours and do not necessarily represent the views of the Centers for Disease Control and Prevention.</t>
  </si>
  <si>
    <t>Copyright © 2009, American Society for Microbiology. All Rights Reserved.</t>
  </si>
  <si>
    <t>10.1128/JVI.02474-09</t>
  </si>
  <si>
    <t>J. Virol. July 2010 vol. 84 no. 14 7337-7345</t>
  </si>
  <si>
    <t>Functional Analysis of the Influenza Virus H5N1 Nucleoprotein Tail Loop Reveals Amino Acids That Are Crucial for Oligomerization and Ribonucleoprotein Activities</t>
  </si>
  <si>
    <t>Wai-Hon Chan1,2, Andy Ka-Leung Ng1,2, Nicole C. Robb4, Mandy Ka-Han Lam1, Paul Kay-Sheung Chan3, Shannon Wing-Ngor Au1,2, Jia-Huai Wang5, Ervin Fodor4 and Pang-Chui Shaw1,2</t>
  </si>
  <si>
    <t>1 Department of Biochemistry and Centre for Protein Science and Crystallography
2 Molecular Biotechnology Programme
3 Department of Microbiology, the Chinese University of Hong Kong, Shatin, NT, Hong Kong, China
4 Sir William Dunn School of Pathology, University of Oxford, South Parks Road, Oxford OX1 3RE, United Kingdom
5 Department of Medical Oncology, Dana-Farber Cancer Institute, Department of Pediatrics, Department of Biological Chemistry and Molecular Pharmacology, Harvard Medical School, Boston, Massachusetts 02115</t>
  </si>
  <si>
    <t>False Positive; Search Rerun</t>
  </si>
  <si>
    <t>No government agencies appear in author affiliations</t>
  </si>
  <si>
    <t>10.1128/MCB.00728-07</t>
  </si>
  <si>
    <t>Mol. Cell. Biol. November 2007 vol. 27 no. 21 7522-7537</t>
  </si>
  <si>
    <t>Cardiac-Myocyte-Specific Excision of the Vinculin Gene Disrupts Cellular Junctions, Causing Sudden Death or Dilated Cardiomyopathy</t>
  </si>
  <si>
    <t>Alice E. Zemljic-Harpf1,2, Joel C. Miller1,2, Scott A. Henderson3, Adam T. Wright4, Ana Maria Manso1,2, Laila Elsherif1,2, Nancy D. Dalton1, Andrea K. Thor5, Guy A. Perkins5, Andrew D. McCulloch4 and Robert S. Ross1,2</t>
  </si>
  <si>
    <t>1 Department of Medicine, UCSD School of Medicine, La Jolla, California
2 Veterans Administration San Diego Healthcare System, San Diego, California
3 Department of Physiology and the Cardiovascular Research Laboratory, UCLA School of Medicine, Los Angeles, California
4 Department of Bioengineering, The Whitaker Institute for Biomedical Engineering, UCSD, La Jolla, California
5 National Center for Microscopy and Imaging Research Center for Research on Biological Structure, UCSD School of Medicine, San Diego, California</t>
  </si>
  <si>
    <t>1 Department of Medicine, UCSD School of Medicine, La Jolla, California
2 Veterans Administration San Diego Healthcare System, San Diego, California</t>
  </si>
  <si>
    <t>Unsure</t>
  </si>
  <si>
    <t>Copyright © 2007, American Society for Microbiology. All Rights Reserved.</t>
  </si>
  <si>
    <t>We thank Ju Chen and Kirk Knowlton as well as members of the Ross, Chen, and Knowlton laboratories for helpful criticisms and Steve Padilla for expert technical assistance. Jon Seidman and Paul Clopton provided useful discussion on statistical analyses.
This work was supported by NIH grants HL57872 and HL73393 and a Veterans Administration Merit Award to R.S.R. A.D.M. was supported by NIH grant HL46345 and NSF grant BES-0506252. A portion of the work was performed in UCSD's NCMIR, supported by P41-R004050 from NIH.</t>
  </si>
  <si>
    <t>10.1128/JCM.02654-15</t>
  </si>
  <si>
    <t>J. Clin. Microbiol. April 2016 vol. 54 no. 4 1127-1129</t>
  </si>
  <si>
    <t>Field Evaluation of Four Rapid Tests for Diagnosis of HIV Infection in Panama</t>
  </si>
  <si>
    <t>Sandra I. Juarez a, Aurelio E. Nuñez b, Margginna M. Aranda b, Dalis Mojica c, Andrea A. Kim d and Bharat Parekh d</t>
  </si>
  <si>
    <t>a Division of Global HIV &amp; TB, Centers for Disease Control and Prevention, Central American Region, Guatemala City, Guatemala
b National STI/HIV/AIDS Program, Ministry of Health, Panama City, Panama
c Central Reference Laboratory of Public Health, Gorgas Memorial Institute, Panama City, Panama
d International Lab Branch, DGHT/CGH, Centers for Disease Control and Prevention, Atlanta, Georgia, USA</t>
  </si>
  <si>
    <t>a Division of Global HIV &amp; TB, Centers for Disease Control and Prevention, Central American Region, Guatemala City, Guatemala
d International Lab Branch, DGHT/CGH, Centers for Disease Control and Prevention, Atlanta, Georgia, USA</t>
  </si>
  <si>
    <t>Copyright © 2016, American Society for Microbiology. All Rights Reserved.</t>
  </si>
  <si>
    <t>We thank the Ministry of Health of Panama for their political commitment and all the laboratory staff from the eight health facilities for their hard work.
The findings and conclusions in this report are those of the author(s) and do not necessarily represent the official position of the Centers for Disease Control and Prevention/the Agency for Toxic Substances and Disease Registry.
FUNDING INFORMATION
This study was supported by the President's Emergency Plan for AIDS Relief (PEPFAR) through a cooperative agreement with SECOMISCA under grant number SG/SICA/COMISCA/CDC 5U19GH00064 and the guidance and technical expertise provided by the Centers for Disease Control and Prevention (CDC).</t>
  </si>
  <si>
    <t>10.1128/JCM.02348-10</t>
  </si>
  <si>
    <t>J. Clin. Microbiol. May 2011 vol. 49 no. 5 1750-1757</t>
  </si>
  <si>
    <t>Discrimination of Major Capsular Types of Campylobacter jejuni by Multiplex PCR</t>
  </si>
  <si>
    <t>Frédéric Poly1, Oralak Serichatalergs2, Marc Schulman1, Jennifer Ju1, Cory N. Cates3, Margaret Kanipes3, Carl Mason2 and Patricia Guerry1</t>
  </si>
  <si>
    <t>1 Naval Medical Research Center, Silver Spring, Maryland
2 Armed Forces Research Institute of Medical Sciences, Bangkok, Thailand
3 Department of Chemistry, North Carolina Agricultural and Technical University, Greensboro, North Carolina</t>
  </si>
  <si>
    <t>1 Naval Medical Research Center, Silver Spring, Maryland</t>
  </si>
  <si>
    <t>Copyright © 2011, American Society for Microbiology. All Rights Reserved.</t>
  </si>
  <si>
    <t>We thank Eva Nielsen and Helen Tabor for performing Penner serotyping of strains, Stephen J. Savarino for providing the Egyptian strains, Piyarat Pootong and Panida Nopthai for technical assistance, and Mario A. Monteiro for helpful comments on the manuscript.
This work was supported by U.S. Naval Medical Research and Development Command Work Unit 6000.RAD1.DA3.A0308.
The opinions or assertions contained herein are the private views of the authors and are not to be construed as official or as reflecting the views of the U.S. government.
P.G., O.S., and C.M. are employees of the U.S. government, and this work was prepared as part of their official duties.</t>
  </si>
  <si>
    <t>10.1128/AEM.00665-07</t>
  </si>
  <si>
    <t>Appl. Environ. Microbiol. August 2007 vol. 73 no. 15 4813-4823</t>
  </si>
  <si>
    <t>Monitoring and Source Tracking of Tetracycline Resistance Genes in Lagoons and Groundwater Adjacent to Swine Production Facilities over a 3-Year Period</t>
  </si>
  <si>
    <t>S. Koike1, I. G. Krapac2, H. D. Oliver1, A. C. Yannarell1, J. C. Chee-Sanford3, R. I. Aminov4 and R. I. Mackie1</t>
  </si>
  <si>
    <t>1 Department of Animal Sciences, University of Illinois at Urbana-Champaign
3 USDA Agricultural Research Service, Urbana, Illinois 61801
2 Illinois State Geological Survey, Champaign, Illinois 61820
4 Rowett Research Institute, Aberdeen AB21 9SB, United Kingdom</t>
  </si>
  <si>
    <t>3 USDA Agricultural Research Service, Urbana, Illinois 61801</t>
  </si>
  <si>
    <t>This research was supported by funding from the USDA NRI Competitive Grants Program 26.0 (award no. 2001-35102-10774 and 2005-35102-16426) and partially by Hatch funding from the Agricultural Experimental Station, University of Illinois at Urbana-Champaign.</t>
  </si>
  <si>
    <t>10.1128/IAI.73.7.3833-3841.2005</t>
  </si>
  <si>
    <t>Infect. Immun. July 2005 vol. 73 no. 7 3833-3841</t>
  </si>
  <si>
    <t>Worms and Flies as Genetically Tractable Animal Models To Study Host-Pathogen Interactions</t>
  </si>
  <si>
    <t>Eleftherios Mylonakis1 and Alejandro Aballay2</t>
  </si>
  <si>
    <t>1 Division of Infectious Diseases, Massachusetts General Hospital, Boston, Massachusetts 02114
2 Department of Molecular Genetics and Microbiology, Duke University Medical Center, Box 3580 DUMC, Durham, North Carolina 27710</t>
  </si>
  <si>
    <t>10.1128/IAI.71.5.2881-2884.2003</t>
  </si>
  <si>
    <t>Infect. Immun. May 2003 vol. 71 no. 5 2881-2884</t>
  </si>
  <si>
    <t xml:space="preserve">
Histidine and Aspartic Acid Residues Important for Immunoglobulin G Endopeptidase Activity of the Group A Streptococcus Opsonophagocytosis-Inhibiting Mac Protein</t>
  </si>
  <si>
    <t>1) Benfang Lei, Mengyao Liu, Elishia G. Meyers, Heather M. Manning, Michael J. Nagiec and James M. Musser</t>
  </si>
  <si>
    <t>1) Laboratory of Human Bacterial Pathogenesis, Rocky Mountain Laboratories, National Institute of Allergy and Infectious Diseases, National Institutes of Health, Hamilton, Montana 59840</t>
  </si>
  <si>
    <t>10.1128/MMBR.00022-16</t>
  </si>
  <si>
    <t>Microbiol. Mol. Biol. Rev. September 2016 vol. 80 no. 3 733-744</t>
  </si>
  <si>
    <t>Complexities in Ferret Influenza Virus Pathogenesis and Transmission Models</t>
  </si>
  <si>
    <t>Jessica A. Belser a, Alissa M. Eckert b, Terrence M. Tumpey a and Taronna R. Maines a</t>
  </si>
  <si>
    <t>a Influenza Division, National Center for Immunization and Respiratory Diseases, Centers for Disease Control and Prevention, Atlanta, Georgia, USA
b Division of Communication Services, Office of the Associate Director for Communication, Centers for Disease Control and Prevention, Atlanta, Georgia, USA</t>
  </si>
  <si>
    <t>The findings and conclusions in this report are those of the authors and do not necessarily reflect the views of the Centers for Disease Control and Prevention.</t>
  </si>
  <si>
    <t>10.1128/JB.182.13.3843-3845.2000</t>
  </si>
  <si>
    <t>J. Bacteriol. July 2000 vol. 182 no. 13 3843-3845</t>
  </si>
  <si>
    <t>Positive Correlation between Virulence ofPseudomonas aeruginosa Mutants in Mice and Insects</t>
  </si>
  <si>
    <t>Georg Jander1, Laurence G. Rahme2, and Frederick M. Ausubel1</t>
  </si>
  <si>
    <t>Department of Genetics, Harvard Medical School, and Department of Molecular Biology, Massachusetts General Hospital,1 and
Department of Surgery, Harvard Medical School, and Shriner's Burns Institute, Massachusetts General Hospital,2 Boston, Massachusetts 02114</t>
  </si>
  <si>
    <t>10.1128/JCM.42.1.320-328.2004</t>
  </si>
  <si>
    <t>J. Clin. Microbiol. January 2004 vol. 42 no. 1 320-328</t>
  </si>
  <si>
    <t>Use of Real-Time PCR To Resolve Slide Agglutination Discrepancies in Serogroup Identification of Neisseria meningitidis</t>
  </si>
  <si>
    <t>Elizabeth A. Mothershed1, Claudio T. Sacchi1, Anne M. Whitney1, Gwen A. Barnett1, Gloria W. Ajello1, Susanna Schmink1, Leonard W. Mayer1, Maureen Phelan2, Thomas H. Taylor Jr.2, Scott A. Bernhardt1, Nancy E. Rosenstein1 and Tanja Popovic1</t>
  </si>
  <si>
    <t>1Meningitis and Special Pathogens Branch
2Biostatistics and Information Management Branch, Division of Bacterial and Mycotic Diseases, National Center for Infectious Diseases, Centers for Disease Control and Prevention, Atlanta, Georgia 30333</t>
  </si>
  <si>
    <t>We thank Mary Jordan Hughes, Kevin Pierson, and Jim Gathany for valuable technical assistance. We also thank the following individuals and laboratories for their participation in the Active Bacterial Core surveillance program: A. Reingold (California Emerging Infections Program, Berkeley); J. Beebe (Colorado Emerging Infections Program, Denver); J. Hadler (Connecticut Emerging Infections Program, Hartford); D. S. Stephens, K. Arnold, and W. Cheek (Georgia Department of Human Resources, Atlanta); J. Walls, B. Callahan, and A. Glenn (Maryland State Department of Health and Mental Hygiene, Baltimore); R. Lynfield (Minnesota Emerging Infections Program, Minneapolis); N. Bennett (New York Emerging Infections Program, Rochester); P. Cieslak (Oregon Emerging Infections Program, Portland) and the Oregon State Public Health Laboratory; A. Craig (Tennessee Department of Public Health, Nashville); and B. Barnes (Vanderbilt University, Nashville, Tenn.).</t>
  </si>
  <si>
    <t>10.1128/IAI.00836-12</t>
  </si>
  <si>
    <t>Infect. Immun. November 2012 vol. 80 no. 11 3746-3747</t>
  </si>
  <si>
    <t>Rickettsial Entry into Host Cells: Finding the Keys To Unlock the Doors</t>
  </si>
  <si>
    <t>Guy H. Palmer a and Susan M. Noh a,b</t>
  </si>
  <si>
    <t>a Paul G. Allen School for Global Animal Health, Washington State University, Pullman, Washington, USA
b Animal Diseases Research Unit, USDA-ARS, Pullman, Washington, USA</t>
  </si>
  <si>
    <t>Copyright © 2012, American Society for Microbiology. All Rights Reserved.</t>
  </si>
  <si>
    <t>The views expressed in this Commentary do not necessarily reflect the views of the journal or of ASM.</t>
  </si>
  <si>
    <t>10.1128/CVI.00083-09</t>
  </si>
  <si>
    <t>Clin Vaccine Immunol July 2009 vol. 16 no. 7 1091-1092</t>
  </si>
  <si>
    <t>Evaluation of Oral Fluid Enzyme Immunoassay for Confirmation of a Positive Rapid Human Immunodeficiency Virus Test Result</t>
  </si>
  <si>
    <t>L. G. Wesolowski1, T. Sanchez1, D. A. MacKellar1, B. M. Branson1, S. F. Ethridge1, N. Constantine2, F. Ketema2 and P. S. Sullivan1</t>
  </si>
  <si>
    <t>1 Division of HIV/AIDS Prevention, National Center for HIV/AIDS, Viral Hepatitis, STD, and TB Prevention, CDC, Atlanta, Georgia
2 University of Maryland, School of Medicine, Baltimore, Maryland</t>
  </si>
  <si>
    <t>1 Division of HIV/AIDS Prevention, National Center for HIV/AIDS, Viral Hepatitis, STD, and TB Prevention, CDC, Atlanta, Georgia</t>
  </si>
  <si>
    <t>This report is based, in part, on contributions from J. Lebrun and MDC Associates, Beverly, MA; AIDS Research Consortium of Atlanta, GA; Denver Metro Health Clinic, CO; Howard Brown Health Center, Chicago, IL; WINGS Clinic, Louisville, KY; Jonathan Lax Clinic, Philadelphia, PA; Evelyn Jordan Center, Baltimore, MD; Laboratory of Viral Diagnostics, University of Maryland School of Medicine, Baltimore, MD; D. Hemmerlein, CDC Epidemic Response Laboratory; and M. Dong, S. Lyss, and T. Granade, CDC.
This project was funded by the Centers for Disease Control and Prevention.
The findings and conclusions in this report are those of the authors and do not necessarily represent the views of the Centers for Disease Control and Prevention or the U.S. Department of Health and Human Services. The use of trade names and commercial sources is for identification only and does not imply endorsement by the U.S. Department of Health and Human Services.</t>
  </si>
  <si>
    <t>10.1128/AAC.00669-09</t>
  </si>
  <si>
    <t>Antimicrob. Agents Chemother. January 2010 vol. 54 no. 1 397-404</t>
  </si>
  <si>
    <t>Bacteriophage Cocktail for the Prevention of Biofilm Formation by Pseudomonas aeruginosa on Catheters in an In Vitro Model System</t>
  </si>
  <si>
    <t>1) Division of Healthcare Quality Promotion, Centers for Disease Control and Prevention, Atlanta, Georgia</t>
  </si>
  <si>
    <t>1) Weiling Fu, Terri Forster, Oren Mayer, John J. Curtin, Susan M. Lehman and Rodney M. Donlan</t>
  </si>
  <si>
    <t>We acknowledge Janice Carr for scanning electron micrographs. We also thank Ronny Baxter and Michele Davis of C. R. Bard for providing Foley catheters. We acknowledge Jay Ash and the Snapfinger Creek Water Quality Laboratory staff for assistance in the collection of sewage samples and Tyrone Pitt and Mark Granner (Health Protection Agency, United Kingdom) for phage and bacterial stocks.
This research was supported in part by the appointment of W. Fu and O. Mayer to the Emerging Infectious Diseases Laboratory Fellowship Program administered by the Association of Public Health Laboratories (APHL) and funded by the Centers for Disease Control and Prevention. S. M. Lehman is supported by an American Society for Microbiology/Coordinating Centers for Disease Control and Prevention Postdoctoral Fellowship.
The use of trade names and commercial sources is for identification only and does not imply endorsement by the Public Health Service or the U.S. Department of Health and Human Services.</t>
  </si>
  <si>
    <t>10.1128/JCM.01878-06</t>
  </si>
  <si>
    <t>J. Clin. Microbiol. March 2007 vol. 45 no. 3 942-947</t>
  </si>
  <si>
    <t>Evidence for a Pseudo-Outbreak of Candida guilliermondii Fungemia in a University Hospital in Brazil</t>
  </si>
  <si>
    <t>Eduardo Alexandrino Servolo Medeiros1, Timothy J. Lott2, Arnaldo Lopes Colombo3, Patrício Godoy3, Ana Paula Coutinho1, Monica Santos Braga1, Marcio Nucci4 and Mary E. Brandt2</t>
  </si>
  <si>
    <t>1 Hospital Infection Program, Division of Infectious Diseases, Federal University of São Paulo, São Paulo, Brazil
2 Mycotic Diseases Branch, Division of Foodborne, Bacterial and Mycotic Diseases, Centers for Disease Control and Prevention, Atlanta, Georgia 30333
3 Division of Infectious Diseases, Federal University of São Paulo, São Paulo, Brazil
4 Hospital Universitário Clementino Fraga Filho, Universidade Federal do Rio de Janeiro, Rio de Janeiro, Brazil</t>
  </si>
  <si>
    <t>2 Mycotic Diseases Branch, Division of Foodborne, Bacterial and Mycotic Diseases, Centers for Disease Control and Prevention, Atlanta, Georgia 30333</t>
  </si>
  <si>
    <t>We are grateful to Daniela Bicudo, Fernanda Crossera Parrera, Marcelo Abramczyk, Thais Guimaraes, and the nurses of the Division of Nursing of the Hospital São Paulo, UNIFESP, for their work in the control of the pseudo-outbreak.</t>
  </si>
  <si>
    <t>10.1128/JB.187.5.1833-1844.2005</t>
  </si>
  <si>
    <t>J. Bacteriol. March 2005 vol. 187 no. 5 1833-1844</t>
  </si>
  <si>
    <t>Crystal Structures of the BlaI Repressor from Staphylococcus aureus and Its Complex with DNA: Insights into Transcriptional Regulation of the bla and mec Operons</t>
  </si>
  <si>
    <t>Martin K. Safo1, Qixun Zhao2, Tzu-Ping Ko3, Faik N. Musayev1, Howard Robinson4, Neel Scarsdale1, Andrew H.-J. Wang3, and Gordon L. Archer2</t>
  </si>
  <si>
    <t xml:space="preserve">1 Department of Medicinal Chemistry, School of Pharmacy and Institute for Structural Biology and Drug Discovery
2 Departments of Medicine and Microbiology/Immunology, Virginia Commonwealth University, Richmond, Virginia
3 Institute of Biological Chemistry, Academia Sinica, Nankang, Taipei, Taiwan
4 Department of Biology, Brookhaven National Laboratory, Upton, New York </t>
  </si>
  <si>
    <t xml:space="preserve">4 Department of Biology, Brookhaven National Laboratory, Upton, New York </t>
  </si>
  <si>
    <t>National Lab</t>
  </si>
  <si>
    <t>This work was supported by NIH grant AI035705-11. Data for this study were measured at beamline x12c of the National Synchrotron Light Source. Financial support comes principally from the Offices of Biological and Environmental Research and of Basic Energy Sciences of the U.S. Department of Energy and from the National Center for Research Resources of the National Institutes of Health.</t>
  </si>
  <si>
    <t>10.1128/CMR.00035-07</t>
  </si>
  <si>
    <t>Clin. Microbiol. Rev. January 2008 vol. 21 no. 1 97-110</t>
  </si>
  <si>
    <t>Update on Rapid Diagnostic Testing for Malaria</t>
  </si>
  <si>
    <t>Clinton K. Murray1, Robert A. Gasser Jr.2, Alan J. Magill3 and R. Scott Miller3</t>
  </si>
  <si>
    <t>1 Infectious Disease Service, Brooke Army Medical Center, Fort Sam Houston, Texas
2 General Internal Medicine Service, Walter Reed Army Medical Center, Washington, DC
3 Division of Experimental Therapeutics, Walter Reed Army Institute of Research, Silver Spring, Maryland</t>
  </si>
  <si>
    <t>The opinions or assertions contained herein are the private views of the authors and are not to be construed as official or reflecting the views of the U.S. Department of the Army, the U.S. Department of Defense, or the U.S. government.
The authors are employees of the U.S. government and this work was performed as part of their official duties. As such, there is no copyright to be transferred.</t>
  </si>
  <si>
    <t>10.1128/JB.00228-07</t>
  </si>
  <si>
    <t>J. Bacteriol. July 2007 vol. 189 no. 14 5393-5398</t>
  </si>
  <si>
    <t>Requirement for YaeT in the Outer Membrane Assembly of Autotransporter Proteins</t>
  </si>
  <si>
    <t>1) Sumita Jain and Marcia B. Goldberg</t>
  </si>
  <si>
    <t>1) Division of Infectious Diseases, Department of Medicine, Massachusetts General Hospital/Harvard Medical School, Cambridge, Massachusetts</t>
  </si>
  <si>
    <t>10.1128/MMBR.65.3.353-370.2001</t>
  </si>
  <si>
    <t>Microbiol. Mol. Biol. Rev. September 2001 vol. 65 no. 3 353-370</t>
  </si>
  <si>
    <t>Sodium Ion Cycle in Bacterial Pathogens: Evidence from Cross-Genome Comparisons</t>
  </si>
  <si>
    <t>Claudia C. Häse1, Natalie D. Fedorova2, Michael Y. Galperin2, and Pavel A. Dibrov3</t>
  </si>
  <si>
    <t>1 Department of Infectious Diseases, St. Jude Children's Research Hospital, Memphis, Tennessee 38105;
2 National Center for Biotechnology Information, National Library of Medicine, National Institutes of Health, Bethesda, Maryland 20894;
3 Department of Microbiology, Faculty of Science, University of Manitoba, Winnipeg, Manitoba R3T 2N2, Canada</t>
  </si>
  <si>
    <t>2 National Center for Biotechnology Information, National Library of Medicine, National Institutes of Health, Bethesda, Maryland 20894;</t>
  </si>
  <si>
    <t>This work was supported in part by Cancer Center Support grant CA 21765 and ALSAC (American Lebanese Syrian Associated Charities) to C.C.H. and by Manitoba Health Research Council operating grant 34021 to P.A.D.
We thank Floyd Dewhirst, Eugene Koonin, Peter Loewen, John Mekalanos, and Armen Mulkidjanian for helpful suggestions. Analysis of unfinished genome sequences has been made possible by generous submission to the public databases of preliminary sequence data by the Sanger Centre (C. difficile, S. enterica serovar Typhi, and S. pyogenes), The Institute for Genomic Research (P. gingivalis, T. denticola, and E. faecalis), Oklahoma University Advanced Center for Genome Technology (N. gonorrhoeae, A. actinomycetemcomitans, and S. pyogenes), University of Washington (C. difficile), and the Washington University Genome Sequencing Center (K. pneumoniae, and S. enterica serovar Paratyphi).</t>
  </si>
  <si>
    <t>10.1128/JB.06412-11</t>
  </si>
  <si>
    <t>J. Bacteriol. March 2012 vol. 194 no. 5 1145-1157</t>
  </si>
  <si>
    <t>Transcriptional Regulation of Central Carbon and Energy Metabolism in Bacteria by Redox-Responsive Repressor Rex</t>
  </si>
  <si>
    <t>Dmitry A. Ravcheev a,b, Xiaoqing Li a, Haythem Latif c, Karsten Zengler c, Semen A. Leyn a,b, Yuri D. Korostelev b,d, Alexey E. Kazakov e,b, Pavel S. Novichkov e, Andrei L. Osterman a and Dmitry A. Rodionov a,b</t>
  </si>
  <si>
    <t>a Sanford-Burnham Medical Research Institute, La Jolla, California, USA
b Institute for Information Transmission Problems, Russian Academy of Sciences, Moscow, Russia
c University of California, San Diego, La Jolla, California, USA
d Faculty of Bioengineering and Bioinformatics, Moscow State University, Moscow, Russia
e Lawrence Berkeley National Laboratory, Berkeley, California, USA</t>
  </si>
  <si>
    <t>e Lawrence Berkeley National Laboratory, Berkeley, California, USA</t>
  </si>
  <si>
    <t>This work was supported by the U.S. Department of Energy, Office of Science (Biological and Environmental Research), as part of Genomic Science Program contracts DE-FG02-08ER64686 with SBMRI and UCSD and DE-SC0004999 with SBMRI and LBNL. Additional funding was provided by National Science Foundation grant DBI-0850546, the Russian Foundation for Basic Research grant 10-04-01768, and the Russian Academy of Sciences under the Molecular and Cellular Biology program.</t>
  </si>
  <si>
    <t>10.1128/JVI.75.18.8859-8863.2001</t>
  </si>
  <si>
    <t>J. Virol. September 2001 vol. 75 no. 18 8859-8863</t>
  </si>
  <si>
    <t>Peptides Corresponding to the Heptad Repeat Motifs in the Transmembrane Protein (gp41) of Human Immunodeficiency Virus Type 1 Elicit Antibodies to Receptor-Activated Conformations of the Envelope Glycoprotein</t>
  </si>
  <si>
    <t>Eve de Rosny1, Russell Vassell1, Paul T. Wingfield2, Carl T. Wild3, and Carol D. Weiss1</t>
  </si>
  <si>
    <t>1 Office of Vaccines, Center for Biologics Evaluation and Research (CBER), Food and Drug Administration (FDA)
2 Protein Expression Laboratory, National Institute of Arthritis and Musculosketal and Skin Diseases, National Institutes of Health,Bethesda
3 Panacos Pharmaceuticals, Gaithersburg, Maryland</t>
  </si>
  <si>
    <t>1 Office of Vaccines, Center for Biologics Evaluation and Research (CBER), Food and Drug Administration (FDA)
2 Protein Expression Laboratory, National Institute of Arthritis and Musculosketal and Skin Diseases, National Institutes of Health,Bethesda</t>
  </si>
  <si>
    <t>We thank Ira Berkower and Hana Golding (Center for Biologics Evaluation and Research, U.S. Food and Drug Administration, Bethesda, Md.) for critical reading of the manuscript. We also thank Shibo Jiang (Lindsley F. Kimball Research Institute, New York Blood Center, New York) for providing the NC-1 monoclonal antibody, Dan R. Littman (New York University, New York) for providing U87 cells and plasmids for the single-round infectivity assay, and Hermann Katinger (Polymun Scientific Inc., Vienna, Austria) for providing the 2F5 gp41 antibody.</t>
  </si>
  <si>
    <t>10.1128/AEM.68.4.1786-1793.2002</t>
  </si>
  <si>
    <t>Appl. Environ. Microbiol. April 2002 vol. 68 no. 4 1786-1793</t>
  </si>
  <si>
    <t>Development, Validation, and Application of PCR Primers for Detection of Tetracycline Efflux Genes of Gram-Negative Bacteria</t>
  </si>
  <si>
    <t>R. I. Aminov1, J. C. Chee-Sanford2, N. Garrigues3, B. Teferedegne1, I. J. Krapac4, B. A. White1 and R. I. Mackie1</t>
  </si>
  <si>
    <t>1 Department of Animal Sciences 3 Department of Veterinary Pathobiology, University of Illinois at Urbana-Champaign
2 USDA Agricultural Research Service, Urbana, Illinois 61801
4 Illinois State Geological Survey, Champaign, Illinois 61820</t>
  </si>
  <si>
    <t>2 USDA Agricultural Research Service, Urbana, Illinois 61801</t>
  </si>
  <si>
    <t>10.1128/JVI.76.7.3248-3256.2002</t>
  </si>
  <si>
    <t>J. Virol. April 2002 vol. 76 no. 7 3248-3256</t>
  </si>
  <si>
    <t>The M184V Mutation Reduces the Selective Excision of Zidovudine 5′-Monophosphate (AZTMP) by the Reverse Transcriptase of Human Immunodeficiency Virus Type 1</t>
  </si>
  <si>
    <t>Paul L. Boyer1, Stefan G. Sarafianos2, Edward Arnold2, and Stephen H. Hughes1</t>
  </si>
  <si>
    <t>1 HIV Drug Resistance Program, National Cancer Institute, Frederick, Maryland 21702-1201
2 Center for Advanced Biotechnology and Medicine and Chemistry Department, Rutgers University, Piscataway, New Jersey 08854-5638</t>
  </si>
  <si>
    <t>1 HIV Drug Resistance Program, National Cancer Institute, Frederick, Maryland 21702-1201</t>
  </si>
  <si>
    <t>We thank Pat Clark, Peter Frank, and Megan Bucheimer for preparing purified, wild-type, and mutant RT; Hilda Marusiodis for help in preparing the manuscript; and Anne Arthur for expert editorial advice.
Research in S.H.'s laboratory was supported by the National Cancer Institute and NIGMS. Research in E.A.'s laboratory was supported by grants AI 27690 and GM 55609 from the National Institutes of Health.</t>
  </si>
  <si>
    <t>10.1128/JCM.02005-06</t>
  </si>
  <si>
    <t>J. Clin. Microbiol. April 2007 vol. 45 no. 4 1159-1166</t>
  </si>
  <si>
    <t>Worldwide Occurrence of Feline Hemoplasma Infections in Wild Felid Species</t>
  </si>
  <si>
    <t>Barbara Willi1, Claudia Filoni2,3, José L. Catão-Dias2,4, Valentino Cattori1, Marina L. Meli1, Astrid Vargas5, Fernando Martínez5, Melody E. Roelke6, Marie-Pierre Ryser-Degiorgis7, Christian M. Leutenegger8, Hans Lutz1 and Regina Hofmann-Lehmann1</t>
  </si>
  <si>
    <t>1 Clinical Laboratory, Vetsuisse Faculty, University of Zurich, Zurich, Switzerland
2 Departamento de Patologia, Faculdade de Medicina Veterinária e Zootecnia, Universidade de São Paulo, Brazil
3 Instituto Brasileiro para Medicina da Conservação-TRÍADE, Brazil
4 Fundação Parque Zoológico de São Paulo, Brazil
5 Centro de Cría de Lince Ibérico, El Acebuche, Doñana National Park, Matalascañas, Spain
6 Laboratory of Genomic Diversity, SAIC-Frederick, Inc., NCI-Frederick, Frederick, Maryland 21702
7 Centre for Fish and Wildlife Health, Institute of Animal Pathology, Vetsuisse Faculty, University of Berne, Berne, Switzerland
8 Department of Medicine and Epidemiology, University of California, Davis, California</t>
  </si>
  <si>
    <t>6 Laboratory of Genomic Diversity, SAIC-Frederick, Inc., NCI-Frederick, Frederick, Maryland 21702</t>
  </si>
  <si>
    <t>We thank B. Weibel, T. Meili Prodan, N. Tschopp, E. Gönczi, B. Pineroli, A. Pepin, R. Tandon, G. Dasen, B. Riond, and N. Wengi for excellent laboratory assistance and helpful support. We are indebted to the Environmental Council of the Government of Andalusia, southern Spain, for providing the Iberian lynx samples, and to J. Pastor and E. Bach from the Ecopathology Service, University of Bologna, who performed the hematology on these samples. We also express our appreciation to CENAP-IBAMA, Coordenação de Aperfeiçoamento de Pessoal de Nível Superior (CAPES), Fundo Nacional de Meio Ambiente (FNMA), Pró-Reitoria de Pós-Graduação from the University of São Paulo, and the International Relations Office from the University of Zurich. Laboratory work was done using the facilities of the Center for Clinical Studies at the Vetsuisse Faculty of the University of Zurich.
The collection of the African lion samples was funded by the Messerli Foundation, Zurich, Switzerland, in collaboration with Tanzania National Parks and the Serengeti Research Institute. This work was supported by a research grant (Forschungskredit 2002) of the University of Zurich; by the Janggen-Poehn Foundation, St. Gallen; by the Roche Research Foundation, Basel; and by Merial GmbH, Germany. R.H.-L. is the recipient of a professorship from the Swiss National Science Foundation (PP00B-102866).</t>
  </si>
  <si>
    <t>10.1128/MCB.01041-13</t>
  </si>
  <si>
    <t>Mol. Cell. Biol. December 2013 vol. 33 no. 24 4900-4908</t>
  </si>
  <si>
    <t>Human Cells Have a Limited Set of tRNA Anticodon Loop Substrates of the tRNA Isopentenyltransferase TRIT1 Tumor Suppressor</t>
  </si>
  <si>
    <t>Tek N. Lamichhane a, Sandy Mattijssen a and Richard J. Maraia a,b</t>
  </si>
  <si>
    <t>a Intramural Research Program, Eunice Kennedy Shriver National Institute of Child Health and Human Development, National Institutes of Health, Bethesda, Maryland, USA
b Commissioned Corps, U.S. Public Health Service, Washington, DC, USA</t>
  </si>
  <si>
    <t>Copyright © 2013, American Society for Microbiology. All Rights Reserved.</t>
  </si>
  <si>
    <t>This work was supported by the Intramural Research Program of the NICHD, NIH.</t>
  </si>
  <si>
    <t>10.1128/JCM.02158-07</t>
  </si>
  <si>
    <t xml:space="preserve">
J. Clin. Microbiol. April 2008 vol. 46 no. 4 1220-1225</t>
  </si>
  <si>
    <t>High-Resolution Genotyping of Campylobacter Species by Use of PCR and High-Throughput Mass Spectrometry</t>
  </si>
  <si>
    <t>James C. Hannis1, Sheri M. Manalili1, Thomas A. Hall1, Raymond Ranken1, Neill White1, Rangarajan Sampath1, Lawrence B. Blyn1, David J. Ecker1, Robert E. Mandrell2, Clifton K. Fagerquist2, Anna H. Bates2, William G. Miller2 and Steven A. Hofstadler1</t>
  </si>
  <si>
    <t>1 Ibis Biosciences, a Subsidiary of ISIS Pharmaceuticals Inc., 1891 Rutherford Road, Carlsbad, California 92008
2 USDA, ARS, WRRC, Produce Safety and Microbiology Research Unit, Albany, California 94710</t>
  </si>
  <si>
    <t>2 USDA, ARS, WRRC, Produce Safety and Microbiology Research Unit, Albany, California 94710</t>
  </si>
  <si>
    <t>A portion of this work was funded by USDA-ARS CRIS project 5325-42000-045-00D.</t>
  </si>
  <si>
    <t>10.1128/JB.188.6.2056-2062.2006</t>
  </si>
  <si>
    <t>J. Bacteriol. March 2006 vol. 188 no. 6 2056-2062</t>
  </si>
  <si>
    <t>Specificity of a Vibrio vulnificus Aminopeptidase toward Kinins and Other Peptidyl Substrates</t>
  </si>
  <si>
    <t>Gary P. Richards1 and Alberto Nuñez2</t>
  </si>
  <si>
    <t>1 United States Department of Agriculture, Agricultural Research Service, Microbial Food Safety Research Unit, Delaware State University, Dover, Delaware 19901
2 Biopolymer Mass Spectrometry Core Technologies, Eastern Regional Research Center, Wyndmoor, Pennsylvania 19038</t>
  </si>
  <si>
    <t>1 United States Department of Agriculture, Agricultural Research Service, Microbial Food Safety Research Unit, Delaware State University, Dover, Delaware 19901</t>
  </si>
  <si>
    <t>We thank Mingxin Guo, Delaware State University, for translating into English the paper by Wang and Ji (37) on the fluorescent ninhydrin reaction. We also acknowledge the excellent technical assistance of Michael Watson, USDA, ARS (Dover, DE), and Laurie Fortis, USDA, ARS (Wyndmoor, PA).
Mention of trade names or commercial products in this article is solely for the purpose of providing specific information and does not imply recommendation or endorsement by the U.S. Department of Agriculture</t>
  </si>
  <si>
    <t>10.1128/JB.00295-11</t>
  </si>
  <si>
    <t>J. Bacteriol. June 2011 vol. 193 no. 11 2902-2903</t>
  </si>
  <si>
    <t>Genome Sequence of Chthoniobacter flavus Ellin428, an Aerobic Heterotrophic Soil Bacterium</t>
  </si>
  <si>
    <t>Ravi Kant1, Mark W. J. van Passel2, Airi Palva1, Susan Lucas3,4, Alla Lapidus3,5, Tijana Glavina del Rio3,5, Eileen Dalin3,5, Hope Tice3,5, David Bruce6, Lynne Goodwin6, Sam Pitluck5, Frank W. Larimer7, Miriam L. Land7, Loren Hauser7, Parveen Sangwan8, Willem M. de Vos1,2, Peter H. Janssen9 and Hauke Smidt2</t>
  </si>
  <si>
    <t>1 Department of Veterinary Biosciences, Faculty of Veterinary Medicine, FIN-00014 University of Helsinki, Helsinki, Finland
2 Laboratory of Microbiology, Wageningen University, Wageningen, Netherlands
3 DOE Joint Genome Institute, Walnut Creek, California 94598
4 Lawrence Livermore National Laboratory, Livermore, California 94550
5 Lawrence Berkeley National Laboratory, Berkeley, California 94720
6 Los Alamos National Laboratory, Los Alamos, New Mexico 87545
7 Biosciences Division, Oak Ridge National Laboratory, Oak Ridge, Tennessee 37831
8 CSIRO Materials Science and Engineering, Private Bag 33, Clayton South, VIC 3169, Australia
9 AgResearch, Ltd., Grasslands Research Centre, Palmerston North, New Zealand</t>
  </si>
  <si>
    <t>3 DOE Joint Genome Institute, Walnut Creek, California 94598
4 Lawrence Livermore National Laboratory, Livermore, California 94550
5 Lawrence Berkeley National Laboratory, Berkeley, California 94720</t>
  </si>
  <si>
    <t>R.K. was supported by the Center of Excellence in Microbial Food Safety Research (MiFoSa), Academy of Finland. M.W.J.V.P. is funded by the Netherlands Organization for Scientific Research (NWO) via a VENI grant.</t>
  </si>
  <si>
    <t>10.1128/JVI.02697-14</t>
  </si>
  <si>
    <t>J. Virol. January 2015 vol. 89 no. 1 844-856</t>
  </si>
  <si>
    <t>Simian Hemorrhagic Fever Virus Cell Entry Is Dependent on CD163 and Uses a Clathrin-Mediated Endocytosis-Like Pathway</t>
  </si>
  <si>
    <t>Yíngyún Caì a, Elena N. Postnikova a, John G. Bernbaum a, Shuǐqìng Yú a, Steven Mazur a, Nicole M. Deiuliis a, Sheli R. Radoshitzky b, Matthew G. Lackemeyer a, Adam McCluskey c, Phillip J. Robinson d, Volker Haucke e, Victoria Wahl-Jensen a, Adam L. Bailey f, Michael Lauck f, Thomas C. Friedrich f, David H. O'Connor f, Tony L. Goldberg f, Peter B. Jahrling a and Jens H. Kuhn a</t>
  </si>
  <si>
    <t>a Integrated Research Facility at Fort Detrick, National Institute of Allergy and Infectious Diseases, National Institutes of Health, Fort Detrick, Frederick, Maryland, USA
b United States Army Medical Research Institute of Infectious Diseases, Fort Detrick, Frederick, Maryland, USA
c Department of Chemistry, Centre for Chemical Biology, School of Environmental and Life Sciences, University of Newcastle, Callaghan, New South Wales, Australia
d Cell Signaling Unit, Children's Medical Research Institute, The University of Sydney, Sydney, New South Wales, Australia
e Leibniz Institut für Molekulare Pharmakologie, Berlin, Germany
f Wisconsin National Primate Research Center, Madison, Wisconsin, USA</t>
  </si>
  <si>
    <t>a Integrated Research Facility at Fort Detrick, National Institute of Allergy and Infectious Diseases, National Institutes of Health, Fort Detrick, Frederick, Maryland, USA
b United States Army Medical Research Institute of Infectious Diseases, Fort Detrick, Frederick, Maryland, USA</t>
  </si>
  <si>
    <t>Copyright © 2015, American Society for Microbiology. All Rights Reserved.</t>
  </si>
  <si>
    <t>The content of this publication does not necessarily reflect the views or policies of the U.S. Department of the Army, the U.S. Department of Defense, or the U.S. Department of Health and Human Services or of the institutions and companies with which we are affiliated.
Y.C., E.N.P., J.G.B., V.W.-J., and J.H.K. performed this work as employees of Tunnell Government Services, Inc., N.M.D. as an employee of MRI Global, and M.G.L. as an employee of Lovelace Respiratory Research Institute, all subcontractors of Battelle Memorial Institute, and S.Y. as an employee of Battelle Memorial Institute, all under Battelle's prime contract with NIAID (contract no. HHSN272200700016I).
We thank Kay Faaberg (U.S. Department of Agriculture, National Animal Disease Center, Ames, IA) for the generous gift of MARC-145 cells. We are grateful to Laura Bollinger, Lauren Keith, and Jiro Wada of IRF-Frederick for critically editing the manuscript and creating figures. Finally, we thank the Clinical Core group of IRF-Frederick for growing, performing quality control checks on, and quantifying the various virion preparations used for this study.</t>
  </si>
  <si>
    <t>10.1128/AEM.68.11.5452-5458.2002</t>
  </si>
  <si>
    <t>Appl. Environ. Microbiol. November 2002 vol. 68 no. 11 5452-5458</t>
  </si>
  <si>
    <t>Characterization of Six Leuconostoc fallax Bacteriophages Isolated from an Industrial Sauerkraut Fermentation</t>
  </si>
  <si>
    <t>Rodolphe Barrangou1, Sung-Sik Yoon2, Frederick Breidt, Jr.3, Henry P. Fleming3 and Todd R. Klaenhammer1</t>
  </si>
  <si>
    <t>1 Southeast Dairy Foods Research Center, Department of Food Science, North Carolina State University, Raleigh, North Carolina 27695
2 Department of Biological Resources and Technology, Yonsei University, Wonju 220-710, South Korea
3 U.S. Department of Agriculture, Agricultural Research Service and Department of Food Science, North Carolina State University, Raleigh, North Carolina 27695-7624</t>
  </si>
  <si>
    <t>3 U.S. Department of Agriculture, Agricultural Research Service and Department of Food Science, North Carolina State University, Raleigh, North Carolina 27695-7624</t>
  </si>
  <si>
    <t>This study was supported by the U.S. Department of Agriculture, by Pickle Packers International, and by NRICGP under project 97-35503-4368.
We thank Janet Hayes for providing the bacterial strains, Evelyn Durmaz for providing phage DNA isolation methods, Valerie Knowlton for assistance with electron microscopy, and Eric Altermann and Michael Callanan for reviewing the manuscript.</t>
  </si>
  <si>
    <t>10.1128/mBio.00373-12</t>
  </si>
  <si>
    <t>mBio vol. 3 no. 6 e00373-12</t>
  </si>
  <si>
    <t>Contrasting Life Strategies of Viruses that Infect Photo- and Heterotrophic Bacteria, as Revealed by Viral Tagging</t>
  </si>
  <si>
    <t>Li Deng a, Ann Gregory a, Suzan Yilmaz b, Bonnie T. Poulos a, Philip Hugenholtz b,c, and Matthew B. Sullivan a</t>
  </si>
  <si>
    <t>a Ecology and Evolutionary Biology Department, University of Arizona, Tucson, Arizona, USA;
b Microbial Ecology Program, DOE Joint Genome Institute, Walnut Creek, California, USA;
c Australian Centre for Ecogenomics, School of Chemistry and Molecular Biosciences &amp; Institute for Molecular Bioscience, the University of Queensland, St. Lucia, Queensland, Australia</t>
  </si>
  <si>
    <t>b Microbial Ecology Program, DOE Joint Genome Institute, Walnut Creek, California, USA;</t>
  </si>
  <si>
    <t>© 2012 Deng et al. This is an open-access article distributed under the terms of the Creative Commons Attribution-Noncommercial-Share Alike 3.0 Unported
License, which permits unrestricted noncommercial use, distribution, and reproduction in any medium, provided the original author and source are credited.</t>
  </si>
  <si>
    <t>This work was supported by the Biosphere 2, BIO5, NSF OCE0940390, and a Gordon and Betty Moore Foundation grant to M.B.S. The work conducted by the U.S. Department of Energy Joint Genome Institute was supported by the Office of Science of the U.S. Department of Energy under contract no. DE-AC02-05CH11231.
We thank J. B. Waterbury and A. Wichels for Synechococcus and Pseudoalteromonas strains, respectively; Tucson Marine Phage Lab members for discussions and comments on the manuscript; and B. Nankivell for help with figures. We acknowledge Brian Hall and Amnis Corporation for data generation and iCyt and AZCC/ARL-Division of Biotechnology Cytometry Core Facility for cytometry support (Cancer Center Support Grant CCSG–CA 023074).</t>
  </si>
  <si>
    <t>10.1128/AEM.66.12.5141-5147.2000</t>
  </si>
  <si>
    <t>Appl. Environ. Microbiol. December 2000 vol. 66 no. 12</t>
  </si>
  <si>
    <t>Trichloroethene Reductive Dehalogenase fromDehalococcoides ethenogenes: Sequence of tceA and Substrate Range Characterization</t>
  </si>
  <si>
    <t>Jon K. Magnuson1, Margaret F. Romine1, David R. Burris2, and Mark T. Kingsley1</t>
  </si>
  <si>
    <t>1 Battelle/Pacific Northwest National Laboratory, Richland, Washington 99352;
2 Air Force Research Laboratory, Tyndall Air Force Base, Florida 32403</t>
  </si>
  <si>
    <t>This work was partially supported by a grant from the Strategic Environmental Research and Development Program of the Department of Defense, Department of Energy, and the U.S. Environmental Protection Agency to D.R.B. Additional support was provided by a PNNL Initiative in Microbial Biotechnology grant under Department of Energy contract DE-AC06-76RL0 1830.
We thank Stephen H. Zinder and Amy Carroll for providing a sample of pure D. ethenogenes strain 195 genomic DNA. We acknowledge the analytical protein chemistry services of the Protein Structure Core Facility, University of Nebraska, Omaha, and the Protein Chemistry Facility, University of Florida, Gainesville. We also acknowledge the DNA sequencing services of the DNA Sequencing Facility, Iowa State University, and Amplicon Express, Pullman, Wash.</t>
  </si>
  <si>
    <t>10.1128/JCM.02193-09</t>
  </si>
  <si>
    <t>J. Clin. Microbiol. April 2010 vol. 48 no. 4 1461-1464</t>
  </si>
  <si>
    <t>Rapid and Reliable Single Nucleotide Polymorphism-Based Differentiation of Brucella Live Vaccine Strains from Field Strains</t>
  </si>
  <si>
    <t>Krishna K. Gopaul1, Jessica Sells1, Betsy J. Bricker2, Oswald R. Crasta3 and Adrian M. Whatmore1</t>
  </si>
  <si>
    <t>1 Department of Statutory and Exotic Bacterial Disease, Veterinary Laboratories Agency, Woodham Lane, New Haw, United Kingdom KT15 3NB
2 Bacterial Diseases of Livestock, United States Department of Agriculture, 2300N Daytona Avenue, Ames, Iowa 50010-000
3 Virginia Bioinformatics Institute, Washington Street, MC 0477, Blacksburg, Virginia 24061</t>
  </si>
  <si>
    <t>2 Bacterial Diseases of Livestock, United States Department of Agriculture, 2300N Daytona Avenue, Ames, Iowa 50010-000</t>
  </si>
  <si>
    <t>We thank Mark Koylass and James Edwards-Smallbone for their assistance in the sequencing work done at the Veterinary Laboratories Agency, Weybridge, United Kingdom. We thank Alice R. Wattam from the Virginia Bioinformatics Institute, Blacksburg, VA, for her comparison data of B. melitensis 16 M and B. melitensis Rev1 genomes. We also thank Félix Sangari, Cinzia Marianelli, Sevil Erdenlig, Ignacio López-Goñi, and Clara Marín for sending genomic DNA from various Brucella strains to validate our work.
This work was supported by the United Kingdom Department of Environment, Food and Rural Affairs (Defra) under projects SE0311 and SE0313.</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</si>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</sst>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sz val="12"/>
      <color theme="1"/>
      <name val="Calibri"/>
      <family val="2"/>
      <scheme val="minor"/>
    </font>
    <font>
      <u/>
      <sz val="12"/>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1" fillId="0" borderId="0" xfId="1" applyFont="1" applyAlignment="1">
      <alignment wrapText="1"/>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1" workbookViewId="0">
      <selection activeCell="G58" sqref="G58"/>
    </sheetView>
  </sheetViews>
  <sheetFormatPr baseColWidth="10" defaultRowHeight="16" x14ac:dyDescent="0.2"/>
  <cols>
    <col min="1" max="1" width="45.33203125" style="2" customWidth="1"/>
    <col min="2" max="2" width="10.83203125" style="2"/>
    <col min="3" max="3" width="64.1640625" style="2" customWidth="1"/>
    <col min="4" max="4" width="54.5" style="2" customWidth="1"/>
    <col min="5" max="5" width="86.83203125" style="2" customWidth="1"/>
    <col min="6" max="6" width="49.1640625" style="2" customWidth="1"/>
    <col min="7" max="7" width="33.83203125" style="2" customWidth="1"/>
    <col min="8" max="8" width="26.5" style="2" customWidth="1"/>
    <col min="9" max="9" width="97" style="2" customWidth="1"/>
    <col min="10" max="10" width="10.83203125" style="2"/>
    <col min="11" max="11" width="97.6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48" x14ac:dyDescent="0.2">
      <c r="A2" s="2" t="s">
        <v>13</v>
      </c>
      <c r="B2" s="3">
        <v>37438</v>
      </c>
      <c r="C2" s="2" t="s">
        <v>14</v>
      </c>
      <c r="D2" s="2" t="s">
        <v>15</v>
      </c>
      <c r="E2" s="2" t="s">
        <v>16</v>
      </c>
      <c r="F2" s="2" t="s">
        <v>19</v>
      </c>
      <c r="G2" s="2" t="s">
        <v>12</v>
      </c>
      <c r="H2" s="2" t="s">
        <v>18</v>
      </c>
      <c r="I2" s="2" t="s">
        <v>17</v>
      </c>
      <c r="J2" s="2" t="s">
        <v>20</v>
      </c>
      <c r="K2" s="2" t="s">
        <v>21</v>
      </c>
    </row>
    <row r="3" spans="1:12" ht="96" x14ac:dyDescent="0.2">
      <c r="A3" s="2" t="s">
        <v>23</v>
      </c>
      <c r="B3" s="3">
        <v>37681</v>
      </c>
      <c r="C3" s="2" t="s">
        <v>24</v>
      </c>
      <c r="D3" s="2" t="s">
        <v>25</v>
      </c>
      <c r="E3" s="2" t="s">
        <v>26</v>
      </c>
      <c r="F3" s="2" t="s">
        <v>29</v>
      </c>
      <c r="G3" s="2" t="s">
        <v>22</v>
      </c>
      <c r="H3" s="2" t="s">
        <v>28</v>
      </c>
      <c r="I3" s="2" t="s">
        <v>27</v>
      </c>
      <c r="J3" s="2" t="s">
        <v>20</v>
      </c>
      <c r="K3" s="2" t="s">
        <v>19</v>
      </c>
    </row>
    <row r="4" spans="1:12" ht="112" x14ac:dyDescent="0.2">
      <c r="A4" s="2" t="s">
        <v>31</v>
      </c>
      <c r="B4" s="3">
        <v>39783</v>
      </c>
      <c r="C4" s="2" t="s">
        <v>32</v>
      </c>
      <c r="D4" s="2" t="s">
        <v>33</v>
      </c>
      <c r="E4" s="2" t="s">
        <v>41</v>
      </c>
      <c r="F4" s="2" t="s">
        <v>35</v>
      </c>
      <c r="G4" s="2" t="s">
        <v>30</v>
      </c>
      <c r="H4" s="2" t="s">
        <v>18</v>
      </c>
      <c r="I4" s="2" t="s">
        <v>34</v>
      </c>
      <c r="J4" s="2" t="s">
        <v>20</v>
      </c>
      <c r="K4" s="2" t="s">
        <v>36</v>
      </c>
    </row>
    <row r="5" spans="1:12" ht="48" x14ac:dyDescent="0.2">
      <c r="A5" s="2" t="s">
        <v>38</v>
      </c>
      <c r="B5" s="3">
        <v>38565</v>
      </c>
      <c r="C5" s="2" t="s">
        <v>39</v>
      </c>
      <c r="D5" s="2" t="s">
        <v>40</v>
      </c>
      <c r="E5" s="2" t="s">
        <v>42</v>
      </c>
      <c r="F5" s="2" t="s">
        <v>19</v>
      </c>
      <c r="G5" s="2" t="s">
        <v>37</v>
      </c>
      <c r="H5" s="2" t="s">
        <v>18</v>
      </c>
      <c r="I5" s="2" t="s">
        <v>42</v>
      </c>
      <c r="J5" s="2" t="s">
        <v>20</v>
      </c>
      <c r="K5" s="2" t="s">
        <v>43</v>
      </c>
    </row>
    <row r="6" spans="1:12" ht="32" x14ac:dyDescent="0.2">
      <c r="A6" s="2" t="s">
        <v>45</v>
      </c>
      <c r="B6" s="3">
        <v>40269</v>
      </c>
      <c r="C6" s="2" t="s">
        <v>46</v>
      </c>
      <c r="D6" s="2" t="s">
        <v>47</v>
      </c>
      <c r="E6" s="2" t="s">
        <v>48</v>
      </c>
      <c r="F6" s="2" t="s">
        <v>49</v>
      </c>
      <c r="G6" s="2" t="s">
        <v>44</v>
      </c>
      <c r="H6" s="2" t="s">
        <v>18</v>
      </c>
      <c r="I6" s="2" t="s">
        <v>48</v>
      </c>
      <c r="J6" s="2" t="s">
        <v>20</v>
      </c>
      <c r="K6" s="2" t="s">
        <v>19</v>
      </c>
    </row>
    <row r="7" spans="1:12" ht="48" x14ac:dyDescent="0.2">
      <c r="A7" s="2" t="s">
        <v>51</v>
      </c>
      <c r="B7" s="3">
        <v>37347</v>
      </c>
      <c r="C7" s="2" t="s">
        <v>52</v>
      </c>
      <c r="D7" s="2" t="s">
        <v>53</v>
      </c>
      <c r="E7" s="2" t="s">
        <v>54</v>
      </c>
      <c r="F7" s="2" t="s">
        <v>55</v>
      </c>
      <c r="G7" s="2" t="s">
        <v>50</v>
      </c>
      <c r="H7" s="2" t="s">
        <v>18</v>
      </c>
      <c r="I7" s="2" t="s">
        <v>54</v>
      </c>
      <c r="J7" s="2" t="s">
        <v>20</v>
      </c>
      <c r="K7" s="2" t="s">
        <v>56</v>
      </c>
    </row>
    <row r="8" spans="1:12" ht="64" x14ac:dyDescent="0.2">
      <c r="A8" s="2" t="s">
        <v>58</v>
      </c>
      <c r="B8" s="3">
        <v>38139</v>
      </c>
      <c r="C8" s="2" t="s">
        <v>59</v>
      </c>
      <c r="D8" s="2" t="s">
        <v>60</v>
      </c>
      <c r="E8" s="2" t="s">
        <v>61</v>
      </c>
      <c r="F8" s="2" t="s">
        <v>63</v>
      </c>
      <c r="G8" s="2" t="s">
        <v>57</v>
      </c>
      <c r="H8" s="2" t="s">
        <v>18</v>
      </c>
      <c r="I8" s="2" t="s">
        <v>62</v>
      </c>
      <c r="J8" s="2" t="s">
        <v>20</v>
      </c>
      <c r="K8" s="2" t="s">
        <v>19</v>
      </c>
    </row>
    <row r="9" spans="1:12" ht="144" x14ac:dyDescent="0.2">
      <c r="A9" s="2" t="s">
        <v>65</v>
      </c>
      <c r="B9" s="3">
        <v>38657</v>
      </c>
      <c r="C9" s="2" t="s">
        <v>66</v>
      </c>
      <c r="D9" s="2" t="s">
        <v>67</v>
      </c>
      <c r="E9" s="2" t="s">
        <v>68</v>
      </c>
      <c r="F9" s="2" t="s">
        <v>70</v>
      </c>
      <c r="G9" s="2" t="s">
        <v>64</v>
      </c>
      <c r="H9" s="2" t="s">
        <v>18</v>
      </c>
      <c r="I9" s="2" t="s">
        <v>69</v>
      </c>
      <c r="J9" s="2" t="s">
        <v>20</v>
      </c>
      <c r="K9" s="2" t="s">
        <v>71</v>
      </c>
    </row>
    <row r="10" spans="1:12" ht="48" x14ac:dyDescent="0.2">
      <c r="A10" s="2" t="s">
        <v>73</v>
      </c>
      <c r="B10" s="3">
        <v>39753</v>
      </c>
      <c r="C10" s="2" t="s">
        <v>74</v>
      </c>
      <c r="D10" s="2" t="s">
        <v>75</v>
      </c>
      <c r="E10" s="2" t="s">
        <v>76</v>
      </c>
      <c r="F10" s="2" t="s">
        <v>77</v>
      </c>
      <c r="G10" s="2" t="s">
        <v>72</v>
      </c>
      <c r="H10" s="2" t="s">
        <v>18</v>
      </c>
      <c r="I10" s="2" t="s">
        <v>76</v>
      </c>
      <c r="J10" s="2" t="s">
        <v>20</v>
      </c>
      <c r="K10" s="2" t="s">
        <v>78</v>
      </c>
    </row>
    <row r="11" spans="1:12" ht="96" x14ac:dyDescent="0.2">
      <c r="A11" s="2" t="s">
        <v>80</v>
      </c>
      <c r="B11" s="3">
        <v>41671</v>
      </c>
      <c r="C11" s="2" t="s">
        <v>81</v>
      </c>
      <c r="D11" s="2" t="s">
        <v>82</v>
      </c>
      <c r="E11" s="2" t="s">
        <v>83</v>
      </c>
      <c r="F11" s="2" t="s">
        <v>85</v>
      </c>
      <c r="G11" s="2" t="s">
        <v>79</v>
      </c>
      <c r="H11" s="2" t="s">
        <v>18</v>
      </c>
      <c r="I11" s="2" t="s">
        <v>84</v>
      </c>
      <c r="J11" s="2" t="s">
        <v>20</v>
      </c>
      <c r="K11" s="2" t="s">
        <v>86</v>
      </c>
    </row>
    <row r="12" spans="1:12" ht="48" x14ac:dyDescent="0.2">
      <c r="A12" s="2" t="s">
        <v>88</v>
      </c>
      <c r="B12" s="3">
        <v>37438</v>
      </c>
      <c r="C12" s="2" t="s">
        <v>89</v>
      </c>
      <c r="D12" s="2" t="s">
        <v>90</v>
      </c>
      <c r="E12" s="2" t="s">
        <v>91</v>
      </c>
      <c r="F12" s="2" t="s">
        <v>55</v>
      </c>
      <c r="G12" s="2" t="s">
        <v>87</v>
      </c>
      <c r="H12" s="2" t="s">
        <v>18</v>
      </c>
      <c r="I12" s="2" t="s">
        <v>92</v>
      </c>
      <c r="J12" s="2" t="s">
        <v>20</v>
      </c>
      <c r="K12" s="2" t="s">
        <v>93</v>
      </c>
    </row>
    <row r="13" spans="1:12" ht="112" x14ac:dyDescent="0.2">
      <c r="A13" s="2" t="s">
        <v>95</v>
      </c>
      <c r="B13" s="3">
        <v>38930</v>
      </c>
      <c r="C13" s="2" t="s">
        <v>96</v>
      </c>
      <c r="D13" s="2" t="s">
        <v>97</v>
      </c>
      <c r="E13" s="2" t="s">
        <v>98</v>
      </c>
      <c r="F13" s="2" t="s">
        <v>100</v>
      </c>
      <c r="G13" s="2" t="s">
        <v>94</v>
      </c>
      <c r="H13" s="2" t="s">
        <v>18</v>
      </c>
      <c r="I13" s="2" t="s">
        <v>99</v>
      </c>
      <c r="J13" s="2" t="s">
        <v>20</v>
      </c>
      <c r="K13" s="2" t="s">
        <v>101</v>
      </c>
    </row>
    <row r="14" spans="1:12" ht="48" x14ac:dyDescent="0.2">
      <c r="A14" s="2" t="s">
        <v>103</v>
      </c>
      <c r="B14" s="3">
        <v>36770</v>
      </c>
      <c r="C14" s="2" t="s">
        <v>104</v>
      </c>
      <c r="D14" s="2" t="s">
        <v>105</v>
      </c>
      <c r="E14" s="2" t="s">
        <v>106</v>
      </c>
      <c r="F14" s="2" t="s">
        <v>19</v>
      </c>
      <c r="G14" s="2" t="s">
        <v>102</v>
      </c>
      <c r="H14" s="2" t="s">
        <v>18</v>
      </c>
      <c r="I14" s="2" t="s">
        <v>106</v>
      </c>
      <c r="J14" s="2" t="s">
        <v>20</v>
      </c>
      <c r="K14" s="2" t="s">
        <v>19</v>
      </c>
    </row>
    <row r="15" spans="1:12" ht="128" x14ac:dyDescent="0.2">
      <c r="A15" s="2" t="s">
        <v>108</v>
      </c>
      <c r="B15" s="3">
        <v>38047</v>
      </c>
      <c r="C15" s="2" t="s">
        <v>109</v>
      </c>
      <c r="D15" s="2" t="s">
        <v>110</v>
      </c>
      <c r="E15" s="2" t="s">
        <v>111</v>
      </c>
      <c r="F15" s="2" t="s">
        <v>63</v>
      </c>
      <c r="G15" s="2" t="s">
        <v>107</v>
      </c>
      <c r="H15" s="2" t="s">
        <v>18</v>
      </c>
      <c r="I15" s="2" t="s">
        <v>112</v>
      </c>
      <c r="J15" s="2" t="s">
        <v>20</v>
      </c>
      <c r="K15" s="2" t="s">
        <v>113</v>
      </c>
    </row>
    <row r="16" spans="1:12" ht="96" x14ac:dyDescent="0.2">
      <c r="A16" s="2" t="s">
        <v>115</v>
      </c>
      <c r="B16" s="3">
        <v>41883</v>
      </c>
      <c r="C16" s="2" t="s">
        <v>116</v>
      </c>
      <c r="D16" s="2" t="s">
        <v>117</v>
      </c>
      <c r="E16" s="2" t="s">
        <v>118</v>
      </c>
      <c r="F16" s="2" t="s">
        <v>85</v>
      </c>
      <c r="G16" s="2" t="s">
        <v>114</v>
      </c>
      <c r="H16" s="2" t="s">
        <v>18</v>
      </c>
      <c r="I16" s="2" t="s">
        <v>119</v>
      </c>
      <c r="J16" s="2" t="s">
        <v>20</v>
      </c>
      <c r="K16" s="2" t="s">
        <v>120</v>
      </c>
    </row>
    <row r="17" spans="1:11" ht="144" x14ac:dyDescent="0.2">
      <c r="A17" s="2" t="s">
        <v>122</v>
      </c>
      <c r="B17" s="3">
        <v>42767</v>
      </c>
      <c r="C17" s="2" t="s">
        <v>125</v>
      </c>
      <c r="D17" s="2" t="s">
        <v>123</v>
      </c>
      <c r="E17" s="2" t="s">
        <v>124</v>
      </c>
      <c r="F17" s="2" t="s">
        <v>126</v>
      </c>
      <c r="G17" s="2" t="s">
        <v>121</v>
      </c>
      <c r="H17" s="2" t="s">
        <v>28</v>
      </c>
      <c r="I17" s="2" t="s">
        <v>124</v>
      </c>
      <c r="J17" s="2" t="s">
        <v>20</v>
      </c>
      <c r="K17" s="2" t="s">
        <v>127</v>
      </c>
    </row>
    <row r="18" spans="1:11" ht="64" x14ac:dyDescent="0.2">
      <c r="A18" s="2" t="s">
        <v>129</v>
      </c>
      <c r="B18" s="3">
        <v>36923</v>
      </c>
      <c r="C18" s="2" t="s">
        <v>130</v>
      </c>
      <c r="D18" s="2" t="s">
        <v>131</v>
      </c>
      <c r="E18" s="2" t="s">
        <v>132</v>
      </c>
      <c r="F18" s="2" t="s">
        <v>134</v>
      </c>
      <c r="G18" s="2" t="s">
        <v>128</v>
      </c>
      <c r="H18" s="2" t="s">
        <v>18</v>
      </c>
      <c r="I18" s="2" t="s">
        <v>133</v>
      </c>
      <c r="J18" s="2" t="s">
        <v>20</v>
      </c>
      <c r="K18" s="2" t="s">
        <v>135</v>
      </c>
    </row>
    <row r="19" spans="1:11" ht="64" x14ac:dyDescent="0.2">
      <c r="A19" s="2" t="s">
        <v>137</v>
      </c>
      <c r="B19" s="3">
        <v>39904</v>
      </c>
      <c r="C19" s="2" t="s">
        <v>138</v>
      </c>
      <c r="D19" s="2" t="s">
        <v>139</v>
      </c>
      <c r="E19" s="4" t="s">
        <v>140</v>
      </c>
      <c r="F19" s="2" t="s">
        <v>144</v>
      </c>
      <c r="G19" s="2" t="s">
        <v>136</v>
      </c>
      <c r="H19" s="2" t="s">
        <v>142</v>
      </c>
      <c r="I19" s="2" t="s">
        <v>141</v>
      </c>
      <c r="J19" s="2" t="s">
        <v>20</v>
      </c>
      <c r="K19" s="2" t="s">
        <v>143</v>
      </c>
    </row>
    <row r="20" spans="1:11" ht="128" x14ac:dyDescent="0.2">
      <c r="A20" s="2" t="s">
        <v>146</v>
      </c>
      <c r="B20" s="3">
        <v>40360</v>
      </c>
      <c r="C20" s="2" t="s">
        <v>147</v>
      </c>
      <c r="D20" s="2" t="s">
        <v>148</v>
      </c>
      <c r="E20" s="2" t="s">
        <v>149</v>
      </c>
      <c r="F20" s="2" t="s">
        <v>19</v>
      </c>
      <c r="G20" s="2" t="s">
        <v>145</v>
      </c>
      <c r="H20" s="2" t="s">
        <v>150</v>
      </c>
      <c r="I20" s="2" t="s">
        <v>151</v>
      </c>
      <c r="J20" s="2" t="s">
        <v>20</v>
      </c>
      <c r="K20" s="2" t="s">
        <v>19</v>
      </c>
    </row>
    <row r="21" spans="1:11" ht="128" x14ac:dyDescent="0.2">
      <c r="A21" s="2" t="s">
        <v>153</v>
      </c>
      <c r="B21" s="3">
        <v>39387</v>
      </c>
      <c r="C21" s="2" t="s">
        <v>154</v>
      </c>
      <c r="D21" s="2" t="s">
        <v>155</v>
      </c>
      <c r="E21" s="2" t="s">
        <v>156</v>
      </c>
      <c r="F21" s="2" t="s">
        <v>159</v>
      </c>
      <c r="G21" s="2" t="s">
        <v>152</v>
      </c>
      <c r="H21" s="2" t="s">
        <v>158</v>
      </c>
      <c r="I21" s="2" t="s">
        <v>157</v>
      </c>
      <c r="J21" s="2" t="s">
        <v>20</v>
      </c>
      <c r="K21" s="2" t="s">
        <v>160</v>
      </c>
    </row>
    <row r="22" spans="1:11" ht="128" x14ac:dyDescent="0.2">
      <c r="A22" s="2" t="s">
        <v>162</v>
      </c>
      <c r="B22" s="3">
        <v>42461</v>
      </c>
      <c r="C22" s="2" t="s">
        <v>163</v>
      </c>
      <c r="D22" s="2" t="s">
        <v>164</v>
      </c>
      <c r="E22" s="2" t="s">
        <v>165</v>
      </c>
      <c r="F22" s="2" t="s">
        <v>167</v>
      </c>
      <c r="G22" s="2" t="s">
        <v>161</v>
      </c>
      <c r="H22" s="2" t="s">
        <v>18</v>
      </c>
      <c r="I22" s="2" t="s">
        <v>166</v>
      </c>
      <c r="J22" s="2" t="s">
        <v>20</v>
      </c>
      <c r="K22" s="2" t="s">
        <v>168</v>
      </c>
    </row>
    <row r="23" spans="1:11" ht="128" x14ac:dyDescent="0.2">
      <c r="A23" s="2" t="s">
        <v>170</v>
      </c>
      <c r="B23" s="3">
        <v>40664</v>
      </c>
      <c r="C23" s="2" t="s">
        <v>171</v>
      </c>
      <c r="D23" s="2" t="s">
        <v>172</v>
      </c>
      <c r="E23" s="2" t="s">
        <v>173</v>
      </c>
      <c r="F23" s="2" t="s">
        <v>175</v>
      </c>
      <c r="G23" s="2" t="s">
        <v>169</v>
      </c>
      <c r="H23" s="2" t="s">
        <v>18</v>
      </c>
      <c r="I23" s="2" t="s">
        <v>174</v>
      </c>
      <c r="J23" s="2" t="s">
        <v>20</v>
      </c>
      <c r="K23" s="2" t="s">
        <v>176</v>
      </c>
    </row>
    <row r="24" spans="1:11" ht="64" x14ac:dyDescent="0.2">
      <c r="A24" s="2" t="s">
        <v>178</v>
      </c>
      <c r="B24" s="3">
        <v>39295</v>
      </c>
      <c r="C24" s="2" t="s">
        <v>179</v>
      </c>
      <c r="D24" s="2" t="s">
        <v>180</v>
      </c>
      <c r="E24" s="2" t="s">
        <v>181</v>
      </c>
      <c r="F24" s="2" t="s">
        <v>159</v>
      </c>
      <c r="G24" s="2" t="s">
        <v>177</v>
      </c>
      <c r="H24" s="2" t="s">
        <v>18</v>
      </c>
      <c r="I24" s="2" t="s">
        <v>182</v>
      </c>
      <c r="J24" s="2" t="s">
        <v>20</v>
      </c>
      <c r="K24" s="2" t="s">
        <v>183</v>
      </c>
    </row>
    <row r="25" spans="1:11" ht="48" x14ac:dyDescent="0.2">
      <c r="A25" s="2" t="s">
        <v>185</v>
      </c>
      <c r="B25" s="3">
        <v>38534</v>
      </c>
      <c r="C25" s="2" t="s">
        <v>186</v>
      </c>
      <c r="D25" s="2" t="s">
        <v>187</v>
      </c>
      <c r="E25" s="2" t="s">
        <v>188</v>
      </c>
      <c r="F25" s="2" t="s">
        <v>19</v>
      </c>
      <c r="G25" s="2" t="s">
        <v>184</v>
      </c>
      <c r="H25" s="2" t="s">
        <v>150</v>
      </c>
      <c r="I25" s="2" t="s">
        <v>151</v>
      </c>
      <c r="J25" s="2" t="s">
        <v>20</v>
      </c>
      <c r="K25" s="2" t="s">
        <v>19</v>
      </c>
    </row>
    <row r="26" spans="1:11" ht="64" x14ac:dyDescent="0.2">
      <c r="A26" s="2" t="s">
        <v>190</v>
      </c>
      <c r="B26" s="3">
        <v>37742</v>
      </c>
      <c r="C26" s="2" t="s">
        <v>191</v>
      </c>
      <c r="D26" s="2" t="s">
        <v>192</v>
      </c>
      <c r="E26" s="2" t="s">
        <v>193</v>
      </c>
      <c r="F26" s="2" t="s">
        <v>19</v>
      </c>
      <c r="G26" s="2" t="s">
        <v>189</v>
      </c>
      <c r="H26" s="2" t="s">
        <v>18</v>
      </c>
      <c r="I26" s="2" t="s">
        <v>193</v>
      </c>
      <c r="J26" s="2" t="s">
        <v>20</v>
      </c>
      <c r="K26" s="2" t="s">
        <v>19</v>
      </c>
    </row>
    <row r="27" spans="1:11" ht="64" x14ac:dyDescent="0.2">
      <c r="A27" s="2" t="s">
        <v>195</v>
      </c>
      <c r="B27" s="3">
        <v>42614</v>
      </c>
      <c r="C27" s="2" t="s">
        <v>196</v>
      </c>
      <c r="D27" s="2" t="s">
        <v>197</v>
      </c>
      <c r="E27" s="2" t="s">
        <v>198</v>
      </c>
      <c r="F27" s="2" t="s">
        <v>167</v>
      </c>
      <c r="G27" s="2" t="s">
        <v>194</v>
      </c>
      <c r="H27" s="2" t="s">
        <v>18</v>
      </c>
      <c r="I27" s="2" t="s">
        <v>198</v>
      </c>
      <c r="J27" s="2" t="s">
        <v>20</v>
      </c>
      <c r="K27" s="2" t="s">
        <v>199</v>
      </c>
    </row>
    <row r="28" spans="1:11" ht="64" x14ac:dyDescent="0.2">
      <c r="A28" s="2" t="s">
        <v>201</v>
      </c>
      <c r="B28" s="3">
        <v>36708</v>
      </c>
      <c r="C28" s="2" t="s">
        <v>202</v>
      </c>
      <c r="D28" s="2" t="s">
        <v>203</v>
      </c>
      <c r="E28" s="2" t="s">
        <v>204</v>
      </c>
      <c r="F28" s="2" t="s">
        <v>19</v>
      </c>
      <c r="G28" s="2" t="s">
        <v>200</v>
      </c>
      <c r="H28" s="2" t="s">
        <v>150</v>
      </c>
      <c r="I28" s="2" t="s">
        <v>151</v>
      </c>
      <c r="J28" s="2" t="s">
        <v>20</v>
      </c>
      <c r="K28" s="2" t="s">
        <v>19</v>
      </c>
    </row>
    <row r="29" spans="1:11" ht="144" x14ac:dyDescent="0.2">
      <c r="A29" s="2" t="s">
        <v>206</v>
      </c>
      <c r="B29" s="3">
        <v>37987</v>
      </c>
      <c r="C29" s="2" t="s">
        <v>207</v>
      </c>
      <c r="D29" s="2" t="s">
        <v>208</v>
      </c>
      <c r="E29" s="2" t="s">
        <v>209</v>
      </c>
      <c r="F29" s="2" t="s">
        <v>19</v>
      </c>
      <c r="G29" s="2" t="s">
        <v>205</v>
      </c>
      <c r="H29" s="2" t="s">
        <v>18</v>
      </c>
      <c r="I29" s="2" t="s">
        <v>209</v>
      </c>
      <c r="J29" s="2" t="s">
        <v>20</v>
      </c>
      <c r="K29" s="2" t="s">
        <v>210</v>
      </c>
    </row>
    <row r="30" spans="1:11" ht="32" x14ac:dyDescent="0.2">
      <c r="A30" s="2" t="s">
        <v>212</v>
      </c>
      <c r="B30" s="3">
        <v>41214</v>
      </c>
      <c r="C30" s="2" t="s">
        <v>213</v>
      </c>
      <c r="D30" s="2" t="s">
        <v>214</v>
      </c>
      <c r="E30" s="2" t="s">
        <v>215</v>
      </c>
      <c r="F30" s="2" t="s">
        <v>216</v>
      </c>
      <c r="G30" s="2" t="s">
        <v>211</v>
      </c>
      <c r="H30" s="2" t="s">
        <v>158</v>
      </c>
      <c r="I30" s="2" t="s">
        <v>215</v>
      </c>
      <c r="J30" s="2" t="s">
        <v>20</v>
      </c>
      <c r="K30" s="2" t="s">
        <v>217</v>
      </c>
    </row>
    <row r="31" spans="1:11" ht="192" x14ac:dyDescent="0.2">
      <c r="A31" s="2" t="s">
        <v>219</v>
      </c>
      <c r="B31" s="3">
        <v>39995</v>
      </c>
      <c r="C31" s="2" t="s">
        <v>220</v>
      </c>
      <c r="D31" s="2" t="s">
        <v>221</v>
      </c>
      <c r="E31" s="2" t="s">
        <v>222</v>
      </c>
      <c r="F31" s="2" t="s">
        <v>144</v>
      </c>
      <c r="G31" s="2" t="s">
        <v>218</v>
      </c>
      <c r="H31" s="2" t="s">
        <v>18</v>
      </c>
      <c r="I31" s="2" t="s">
        <v>223</v>
      </c>
      <c r="J31" s="2" t="s">
        <v>20</v>
      </c>
      <c r="K31" s="2" t="s">
        <v>224</v>
      </c>
    </row>
    <row r="32" spans="1:11" ht="160" x14ac:dyDescent="0.2">
      <c r="A32" s="2" t="s">
        <v>226</v>
      </c>
      <c r="B32" s="3">
        <v>40179</v>
      </c>
      <c r="C32" s="2" t="s">
        <v>227</v>
      </c>
      <c r="D32" s="2" t="s">
        <v>229</v>
      </c>
      <c r="E32" s="2" t="s">
        <v>228</v>
      </c>
      <c r="F32" s="2" t="s">
        <v>49</v>
      </c>
      <c r="G32" s="2" t="s">
        <v>225</v>
      </c>
      <c r="H32" s="2" t="s">
        <v>18</v>
      </c>
      <c r="I32" s="2" t="s">
        <v>228</v>
      </c>
      <c r="J32" s="2" t="s">
        <v>20</v>
      </c>
      <c r="K32" s="2" t="s">
        <v>230</v>
      </c>
    </row>
    <row r="33" spans="1:11" ht="112" x14ac:dyDescent="0.2">
      <c r="A33" s="2" t="s">
        <v>232</v>
      </c>
      <c r="B33" s="3">
        <v>39142</v>
      </c>
      <c r="C33" s="2" t="s">
        <v>233</v>
      </c>
      <c r="D33" s="2" t="s">
        <v>234</v>
      </c>
      <c r="E33" s="2" t="s">
        <v>235</v>
      </c>
      <c r="F33" s="2" t="s">
        <v>159</v>
      </c>
      <c r="G33" s="2" t="s">
        <v>231</v>
      </c>
      <c r="H33" s="2" t="s">
        <v>18</v>
      </c>
      <c r="I33" s="2" t="s">
        <v>236</v>
      </c>
      <c r="J33" s="2" t="s">
        <v>20</v>
      </c>
      <c r="K33" s="2" t="s">
        <v>237</v>
      </c>
    </row>
    <row r="34" spans="1:11" ht="96" x14ac:dyDescent="0.2">
      <c r="A34" s="2" t="s">
        <v>239</v>
      </c>
      <c r="B34" s="3">
        <v>38412</v>
      </c>
      <c r="C34" s="2" t="s">
        <v>240</v>
      </c>
      <c r="D34" s="2" t="s">
        <v>241</v>
      </c>
      <c r="E34" s="2" t="s">
        <v>242</v>
      </c>
      <c r="F34" s="2" t="s">
        <v>70</v>
      </c>
      <c r="G34" s="2" t="s">
        <v>238</v>
      </c>
      <c r="H34" s="2" t="s">
        <v>244</v>
      </c>
      <c r="I34" s="2" t="s">
        <v>243</v>
      </c>
      <c r="J34" s="2" t="s">
        <v>20</v>
      </c>
      <c r="K34" s="2" t="s">
        <v>245</v>
      </c>
    </row>
    <row r="35" spans="1:11" ht="64" x14ac:dyDescent="0.2">
      <c r="A35" s="2" t="s">
        <v>247</v>
      </c>
      <c r="B35" s="3">
        <v>39448</v>
      </c>
      <c r="C35" s="2" t="s">
        <v>248</v>
      </c>
      <c r="D35" s="2" t="s">
        <v>249</v>
      </c>
      <c r="E35" s="2" t="s">
        <v>250</v>
      </c>
      <c r="F35" s="2" t="s">
        <v>19</v>
      </c>
      <c r="G35" s="2" t="s">
        <v>246</v>
      </c>
      <c r="H35" s="2" t="s">
        <v>18</v>
      </c>
      <c r="I35" s="2" t="s">
        <v>250</v>
      </c>
      <c r="J35" s="2" t="s">
        <v>20</v>
      </c>
      <c r="K35" s="2" t="s">
        <v>251</v>
      </c>
    </row>
    <row r="36" spans="1:11" ht="32" x14ac:dyDescent="0.2">
      <c r="A36" s="2" t="s">
        <v>253</v>
      </c>
      <c r="B36" s="3">
        <v>39264</v>
      </c>
      <c r="C36" s="2" t="s">
        <v>254</v>
      </c>
      <c r="D36" s="2" t="s">
        <v>255</v>
      </c>
      <c r="E36" s="2" t="s">
        <v>256</v>
      </c>
      <c r="F36" s="2" t="s">
        <v>19</v>
      </c>
      <c r="G36" s="2" t="s">
        <v>252</v>
      </c>
      <c r="H36" s="2" t="s">
        <v>150</v>
      </c>
      <c r="I36" s="2" t="s">
        <v>151</v>
      </c>
      <c r="J36" s="2" t="s">
        <v>20</v>
      </c>
      <c r="K36" s="2" t="s">
        <v>19</v>
      </c>
    </row>
    <row r="37" spans="1:11" ht="144" x14ac:dyDescent="0.2">
      <c r="A37" s="2" t="s">
        <v>258</v>
      </c>
      <c r="B37" s="3">
        <v>37135</v>
      </c>
      <c r="C37" s="2" t="s">
        <v>259</v>
      </c>
      <c r="D37" s="2" t="s">
        <v>260</v>
      </c>
      <c r="E37" s="2" t="s">
        <v>261</v>
      </c>
      <c r="F37" s="2" t="s">
        <v>134</v>
      </c>
      <c r="G37" s="2" t="s">
        <v>257</v>
      </c>
      <c r="H37" s="2" t="s">
        <v>18</v>
      </c>
      <c r="I37" s="2" t="s">
        <v>262</v>
      </c>
      <c r="J37" s="2" t="s">
        <v>20</v>
      </c>
      <c r="K37" s="2" t="s">
        <v>263</v>
      </c>
    </row>
    <row r="38" spans="1:11" ht="80" x14ac:dyDescent="0.2">
      <c r="A38" s="2" t="s">
        <v>265</v>
      </c>
      <c r="B38" s="3">
        <v>40969</v>
      </c>
      <c r="C38" s="2" t="s">
        <v>266</v>
      </c>
      <c r="D38" s="2" t="s">
        <v>267</v>
      </c>
      <c r="E38" s="2" t="s">
        <v>268</v>
      </c>
      <c r="F38" s="2" t="s">
        <v>216</v>
      </c>
      <c r="G38" s="2" t="s">
        <v>264</v>
      </c>
      <c r="H38" s="2" t="s">
        <v>244</v>
      </c>
      <c r="I38" s="2" t="s">
        <v>269</v>
      </c>
      <c r="J38" s="2" t="s">
        <v>20</v>
      </c>
      <c r="K38" s="2" t="s">
        <v>270</v>
      </c>
    </row>
    <row r="39" spans="1:11" ht="80" x14ac:dyDescent="0.2">
      <c r="A39" s="2" t="s">
        <v>272</v>
      </c>
      <c r="B39" s="3">
        <v>37135</v>
      </c>
      <c r="C39" s="2" t="s">
        <v>273</v>
      </c>
      <c r="D39" s="2" t="s">
        <v>274</v>
      </c>
      <c r="E39" s="2" t="s">
        <v>275</v>
      </c>
      <c r="F39" s="2" t="s">
        <v>134</v>
      </c>
      <c r="G39" s="2" t="s">
        <v>271</v>
      </c>
      <c r="H39" s="2" t="s">
        <v>18</v>
      </c>
      <c r="I39" s="2" t="s">
        <v>276</v>
      </c>
      <c r="J39" s="2" t="s">
        <v>20</v>
      </c>
      <c r="K39" s="2" t="s">
        <v>277</v>
      </c>
    </row>
    <row r="40" spans="1:11" ht="64" x14ac:dyDescent="0.2">
      <c r="A40" s="2" t="s">
        <v>279</v>
      </c>
      <c r="B40" s="3">
        <v>37347</v>
      </c>
      <c r="C40" s="2" t="s">
        <v>280</v>
      </c>
      <c r="D40" s="2" t="s">
        <v>281</v>
      </c>
      <c r="E40" s="2" t="s">
        <v>282</v>
      </c>
      <c r="F40" s="2" t="s">
        <v>55</v>
      </c>
      <c r="G40" s="2" t="s">
        <v>278</v>
      </c>
      <c r="H40" s="2" t="s">
        <v>18</v>
      </c>
      <c r="I40" s="2" t="s">
        <v>283</v>
      </c>
      <c r="J40" s="2" t="s">
        <v>20</v>
      </c>
      <c r="K40" s="2" t="s">
        <v>19</v>
      </c>
    </row>
    <row r="41" spans="1:11" ht="64" x14ac:dyDescent="0.2">
      <c r="A41" s="2" t="s">
        <v>285</v>
      </c>
      <c r="B41" s="3">
        <v>37347</v>
      </c>
      <c r="C41" s="2" t="s">
        <v>286</v>
      </c>
      <c r="D41" s="2" t="s">
        <v>287</v>
      </c>
      <c r="E41" s="2" t="s">
        <v>288</v>
      </c>
      <c r="F41" s="2" t="s">
        <v>55</v>
      </c>
      <c r="G41" s="2" t="s">
        <v>284</v>
      </c>
      <c r="H41" s="2" t="s">
        <v>18</v>
      </c>
      <c r="I41" s="2" t="s">
        <v>289</v>
      </c>
      <c r="J41" s="2" t="s">
        <v>20</v>
      </c>
      <c r="K41" s="2" t="s">
        <v>290</v>
      </c>
    </row>
    <row r="42" spans="1:11" ht="208" x14ac:dyDescent="0.2">
      <c r="A42" s="2" t="s">
        <v>292</v>
      </c>
      <c r="B42" s="3">
        <v>39173</v>
      </c>
      <c r="C42" s="2" t="s">
        <v>293</v>
      </c>
      <c r="D42" s="2" t="s">
        <v>294</v>
      </c>
      <c r="E42" s="2" t="s">
        <v>295</v>
      </c>
      <c r="F42" s="2" t="s">
        <v>159</v>
      </c>
      <c r="G42" s="2" t="s">
        <v>291</v>
      </c>
      <c r="H42" s="2" t="s">
        <v>18</v>
      </c>
      <c r="I42" s="2" t="s">
        <v>296</v>
      </c>
      <c r="J42" s="2" t="s">
        <v>20</v>
      </c>
      <c r="K42" s="2" t="s">
        <v>297</v>
      </c>
    </row>
    <row r="43" spans="1:11" ht="48" x14ac:dyDescent="0.2">
      <c r="A43" s="2" t="s">
        <v>299</v>
      </c>
      <c r="B43" s="3">
        <v>41609</v>
      </c>
      <c r="C43" s="2" t="s">
        <v>300</v>
      </c>
      <c r="D43" s="2" t="s">
        <v>301</v>
      </c>
      <c r="E43" s="2" t="s">
        <v>302</v>
      </c>
      <c r="F43" s="2" t="s">
        <v>303</v>
      </c>
      <c r="G43" s="2" t="s">
        <v>298</v>
      </c>
      <c r="H43" s="2" t="s">
        <v>18</v>
      </c>
      <c r="I43" s="2" t="s">
        <v>302</v>
      </c>
      <c r="J43" s="2" t="s">
        <v>20</v>
      </c>
      <c r="K43" s="2" t="s">
        <v>304</v>
      </c>
    </row>
    <row r="44" spans="1:11" ht="64" x14ac:dyDescent="0.2">
      <c r="A44" s="2" t="s">
        <v>306</v>
      </c>
      <c r="B44" s="3">
        <v>39539</v>
      </c>
      <c r="C44" s="2" t="s">
        <v>307</v>
      </c>
      <c r="D44" s="2" t="s">
        <v>308</v>
      </c>
      <c r="E44" s="2" t="s">
        <v>309</v>
      </c>
      <c r="F44" s="2" t="s">
        <v>35</v>
      </c>
      <c r="G44" s="2" t="s">
        <v>305</v>
      </c>
      <c r="H44" s="2" t="s">
        <v>18</v>
      </c>
      <c r="I44" s="2" t="s">
        <v>310</v>
      </c>
      <c r="J44" s="2" t="s">
        <v>20</v>
      </c>
      <c r="K44" s="2" t="s">
        <v>311</v>
      </c>
    </row>
    <row r="45" spans="1:11" ht="80" x14ac:dyDescent="0.2">
      <c r="A45" s="2" t="s">
        <v>313</v>
      </c>
      <c r="B45" s="3">
        <v>38777</v>
      </c>
      <c r="C45" s="2" t="s">
        <v>314</v>
      </c>
      <c r="D45" s="2" t="s">
        <v>315</v>
      </c>
      <c r="E45" s="2" t="s">
        <v>316</v>
      </c>
      <c r="F45" s="2" t="s">
        <v>19</v>
      </c>
      <c r="G45" s="2" t="s">
        <v>312</v>
      </c>
      <c r="H45" s="2" t="s">
        <v>18</v>
      </c>
      <c r="I45" s="2" t="s">
        <v>317</v>
      </c>
      <c r="J45" s="2" t="s">
        <v>20</v>
      </c>
      <c r="K45" s="2" t="s">
        <v>318</v>
      </c>
    </row>
    <row r="46" spans="1:11" ht="160" x14ac:dyDescent="0.2">
      <c r="A46" s="2" t="s">
        <v>320</v>
      </c>
      <c r="B46" s="3">
        <v>40695</v>
      </c>
      <c r="C46" s="2" t="s">
        <v>321</v>
      </c>
      <c r="D46" s="2" t="s">
        <v>322</v>
      </c>
      <c r="E46" s="2" t="s">
        <v>323</v>
      </c>
      <c r="F46" s="2" t="s">
        <v>175</v>
      </c>
      <c r="G46" s="2" t="s">
        <v>319</v>
      </c>
      <c r="H46" s="2" t="s">
        <v>244</v>
      </c>
      <c r="I46" s="2" t="s">
        <v>324</v>
      </c>
      <c r="J46" s="2" t="s">
        <v>20</v>
      </c>
      <c r="K46" s="2" t="s">
        <v>325</v>
      </c>
    </row>
    <row r="47" spans="1:11" ht="176" x14ac:dyDescent="0.2">
      <c r="A47" s="2" t="s">
        <v>327</v>
      </c>
      <c r="B47" s="3">
        <v>42005</v>
      </c>
      <c r="C47" s="2" t="s">
        <v>328</v>
      </c>
      <c r="D47" s="2" t="s">
        <v>329</v>
      </c>
      <c r="E47" s="2" t="s">
        <v>330</v>
      </c>
      <c r="F47" s="2" t="s">
        <v>332</v>
      </c>
      <c r="G47" s="2" t="s">
        <v>326</v>
      </c>
      <c r="H47" s="2" t="s">
        <v>18</v>
      </c>
      <c r="I47" s="2" t="s">
        <v>331</v>
      </c>
      <c r="J47" s="2" t="s">
        <v>20</v>
      </c>
      <c r="K47" s="2" t="s">
        <v>333</v>
      </c>
    </row>
    <row r="48" spans="1:11" ht="80" x14ac:dyDescent="0.2">
      <c r="A48" s="2" t="s">
        <v>335</v>
      </c>
      <c r="B48" s="3">
        <v>37561</v>
      </c>
      <c r="C48" s="2" t="s">
        <v>336</v>
      </c>
      <c r="D48" s="2" t="s">
        <v>337</v>
      </c>
      <c r="E48" s="2" t="s">
        <v>338</v>
      </c>
      <c r="F48" s="2" t="s">
        <v>55</v>
      </c>
      <c r="G48" s="2" t="s">
        <v>334</v>
      </c>
      <c r="H48" s="2" t="s">
        <v>18</v>
      </c>
      <c r="I48" s="2" t="s">
        <v>339</v>
      </c>
      <c r="J48" s="2" t="s">
        <v>20</v>
      </c>
      <c r="K48" s="2" t="s">
        <v>340</v>
      </c>
    </row>
    <row r="49" spans="1:11" ht="112" x14ac:dyDescent="0.2">
      <c r="A49" s="2" t="s">
        <v>342</v>
      </c>
      <c r="B49" s="3">
        <v>41183</v>
      </c>
      <c r="C49" s="2" t="s">
        <v>343</v>
      </c>
      <c r="D49" s="2" t="s">
        <v>344</v>
      </c>
      <c r="E49" s="2" t="s">
        <v>345</v>
      </c>
      <c r="F49" s="2" t="s">
        <v>347</v>
      </c>
      <c r="G49" s="2" t="s">
        <v>341</v>
      </c>
      <c r="H49" s="2" t="s">
        <v>244</v>
      </c>
      <c r="I49" s="2" t="s">
        <v>346</v>
      </c>
      <c r="J49" s="2" t="s">
        <v>20</v>
      </c>
      <c r="K49" s="2" t="s">
        <v>348</v>
      </c>
    </row>
    <row r="50" spans="1:11" ht="128" x14ac:dyDescent="0.2">
      <c r="A50" s="2" t="s">
        <v>350</v>
      </c>
      <c r="B50" s="3">
        <v>36861</v>
      </c>
      <c r="C50" s="2" t="s">
        <v>351</v>
      </c>
      <c r="D50" s="2" t="s">
        <v>352</v>
      </c>
      <c r="E50" s="2" t="s">
        <v>353</v>
      </c>
      <c r="F50" s="2" t="s">
        <v>19</v>
      </c>
      <c r="G50" s="2" t="s">
        <v>349</v>
      </c>
      <c r="H50" s="2" t="s">
        <v>28</v>
      </c>
      <c r="I50" s="2" t="s">
        <v>353</v>
      </c>
      <c r="J50" s="2" t="s">
        <v>20</v>
      </c>
      <c r="K50" s="2" t="s">
        <v>354</v>
      </c>
    </row>
    <row r="51" spans="1:11" ht="112" x14ac:dyDescent="0.2">
      <c r="A51" s="2" t="s">
        <v>356</v>
      </c>
      <c r="B51" s="3">
        <v>40269</v>
      </c>
      <c r="C51" s="2" t="s">
        <v>357</v>
      </c>
      <c r="D51" s="2" t="s">
        <v>358</v>
      </c>
      <c r="E51" s="2" t="s">
        <v>359</v>
      </c>
      <c r="F51" s="2" t="s">
        <v>49</v>
      </c>
      <c r="G51" s="2" t="s">
        <v>355</v>
      </c>
      <c r="H51" s="2" t="s">
        <v>18</v>
      </c>
      <c r="I51" s="2" t="s">
        <v>360</v>
      </c>
      <c r="J51" s="2" t="s">
        <v>20</v>
      </c>
      <c r="K51" s="2" t="s">
        <v>361</v>
      </c>
    </row>
    <row r="52" spans="1:11" x14ac:dyDescent="0.2">
      <c r="G52" s="1" t="s">
        <v>362</v>
      </c>
      <c r="H52" s="1">
        <f>COUNTIF(H1:H51, "*Employee*")</f>
        <v>39</v>
      </c>
      <c r="I52" s="2" t="s">
        <v>363</v>
      </c>
      <c r="J52" s="2">
        <f>COUNTIF(J1:J51, "*Yes*")</f>
        <v>0</v>
      </c>
    </row>
    <row r="53" spans="1:11" x14ac:dyDescent="0.2">
      <c r="G53" s="1" t="s">
        <v>364</v>
      </c>
      <c r="H53" s="1">
        <f>COUNTIF(H1:H51, "*National Lab*")</f>
        <v>7</v>
      </c>
      <c r="I53" s="2" t="s">
        <v>365</v>
      </c>
      <c r="J53" s="2">
        <f>COUNTIF(J1:J51, "Yes, National Lab")</f>
        <v>0</v>
      </c>
    </row>
    <row r="54" spans="1:11" ht="32" x14ac:dyDescent="0.2">
      <c r="G54" s="1" t="s">
        <v>366</v>
      </c>
      <c r="H54" s="1">
        <f>COUNTIF(H1:H51, "*Contractor*")</f>
        <v>0</v>
      </c>
    </row>
    <row r="55" spans="1:11" ht="32" x14ac:dyDescent="0.2">
      <c r="G55" s="1" t="s">
        <v>367</v>
      </c>
      <c r="H55" s="1">
        <f>COUNTIF(H1:H51, "False Positive; Search Rerun")</f>
        <v>4</v>
      </c>
    </row>
    <row r="56" spans="1:11" ht="32" x14ac:dyDescent="0.2">
      <c r="G56" s="1" t="s">
        <v>368</v>
      </c>
      <c r="H56" s="1">
        <f>COUNTIF(H1:H51, "False Positive")</f>
        <v>1</v>
      </c>
    </row>
    <row r="57" spans="1:11" ht="32" x14ac:dyDescent="0.2">
      <c r="G57" s="1" t="s">
        <v>369</v>
      </c>
      <c r="H57" s="1">
        <f>COUNTIF(H1:H51, "Unsure")</f>
        <v>2</v>
      </c>
    </row>
    <row r="58" spans="1:11" ht="32" x14ac:dyDescent="0.2">
      <c r="G58" s="2" t="s">
        <v>370</v>
      </c>
      <c r="H58" s="2">
        <f>COUNTIF(L1:L51, "*Couldn't*")</f>
        <v>0</v>
      </c>
    </row>
    <row r="59" spans="1:11" ht="32" x14ac:dyDescent="0.2">
      <c r="G59" s="2" t="s">
        <v>371</v>
      </c>
      <c r="H59" s="2">
        <f>COUNTIF(H1:H51, "No access")</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2017-07-07T16:18:40Z</dcterms:created>
  <dcterms:modified xsi:type="dcterms:W3CDTF">2017-07-07T17:52:00Z</dcterms:modified>
</cp:coreProperties>
</file>