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AmericanSocietyofCivilEngineersAudit/"/>
    </mc:Choice>
  </mc:AlternateContent>
  <bookViews>
    <workbookView xWindow="800" yWindow="560" windowWidth="24300" windowHeight="13020" tabRatio="500"/>
  </bookViews>
  <sheets>
    <sheet name="Sheet1" sheetId="1" r:id="rId1"/>
  </sheets>
  <definedNames>
    <definedName name="citation" localSheetId="0">Sheet1!$C$24</definedName>
  </definedName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H53" i="1"/>
  <c r="J52" i="1"/>
  <c r="H52" i="1"/>
</calcChain>
</file>

<file path=xl/sharedStrings.xml><?xml version="1.0" encoding="utf-8"?>
<sst xmlns="http://schemas.openxmlformats.org/spreadsheetml/2006/main" count="463" uniqueCount="320">
  <si>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</si>
  <si>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</si>
  <si>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</si>
  <si>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</si>
  <si>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</si>
  <si>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</si>
  <si>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</si>
  <si>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</si>
  <si>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</si>
  <si>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</si>
  <si>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</si>
  <si>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</si>
  <si>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 xml:space="preserve">Journal of Hydrologic Engineering. Sep2007, Vol. 12 Issue 5, p513-523. </t>
  </si>
  <si>
    <t>Wavelet Empirical Orthogonal Functions of Space-Time-Frequency Regimes and Predictability of Southern Africa Summer Rainfall.</t>
  </si>
  <si>
    <t>Davison Mwale 1
Thian Yew Gan 2
Samuel S. P. Shen 3
Ting Ting Shu 4
Kyu-Myong Kim 5</t>
  </si>
  <si>
    <t>1 Dept. of Civil and Environmental Engineering, Univ. of Alberta,Edmonton, AB, T6G 2W2 Canada. 
2 Dept. of Civil and Environmental Engineering, 3-033 Markin/CNRL Natural Resources Engineering Faculty, Univ. of Alberta, Edmonton, AB, T6G 2W2 Canada
3 Dept. of Mathematics and Statistics, San Diego State Univ., San Diego, CA 92182. 
4 Dept. of Mathematical and Statistical Sciences, Univ. of Alberta, Edmonton, AB, T6G 2G7 Canada. 
5 Climate and Radiation Branch, NASA Goddard Space Flight Center, Greenbelt, MD 20771.</t>
  </si>
  <si>
    <t>5 Climate and Radiation Branch, NASA Goddard Space Flight Center, Greenbelt, MD 20771.</t>
  </si>
  <si>
    <t>Employee</t>
  </si>
  <si>
    <t>JOURNAL OF HYDROLOGIC ENGINEERING © ASCE</t>
  </si>
  <si>
    <t>10.1061/(ASCE)1084-0699(2007)12:5(513)</t>
  </si>
  <si>
    <t>No</t>
  </si>
  <si>
    <t>This study is partly funded by Natural Science and Engineering
Research Council  NSERC of Canada, and the first author is
supported by the commonwealth scholarship of CIDA, Canada.
The U.K. meteorological office provided both the SST grid data
for the Indian and Atlantic Oceans  part of MOHSST6 and the
rainfall data for eastern Africa. The wavelet analysis was done
using the software of Torrence and Compo  1998 downloaded
from http://www.paos/colorado.edu/research/wavelets.</t>
  </si>
  <si>
    <t>10.1061/(ASCE)0733-9399(2004)130:2(235)</t>
  </si>
  <si>
    <t>Journal of Engineering Mechanics. Feb2004, Vol. 130 Issue 2, p235-239. 5p.</t>
  </si>
  <si>
    <t>Sampling Errors in the Estimation of Peak Wind-Induced Internal Forces in Low-Rise Structures.</t>
  </si>
  <si>
    <t>Sadek, Fahim 1
Diniz, Sofia 2
Kasperski, Michael 3
Gioffrè, Massimiliano 4
Simiu, Emil 5</t>
  </si>
  <si>
    <t>1 Structural Research Engineer, Building and Fire Research Laboratory, National Institute of Standards and Technology, Gaithersburg, MD 20899-8611. 
2 Associate Professor, Dept. of Structural Engineering, Federal Univ. of Minas Gerais, Belo Horizonte, Brazil. 
3 Privatdozent, Aerodynamik im Bauwesen, Ruhr-Universitaet Bochum, 44780 Bochum, Germany. 
4 Research Fellow, Dept. of Civil and Environmental Engineering, Univ. of Perugia, Via G. Duranti 93 06125 Perugia, Italy. 
5 NIST Fellow, Building and Fire Research Laboratory, National Institute of Standards and Technology, Gaithersburg, MD 20899-8611.</t>
  </si>
  <si>
    <t xml:space="preserve">1 Structural Research Engineer, Building and Fire Research Laboratory, National Institute of Standards and Technology, Gaithersburg, MD 20899-8611. </t>
  </si>
  <si>
    <t xml:space="preserve">JOURNAL OF ENGINEERING MECHANICS © ASCE </t>
  </si>
  <si>
    <t>The writers wish to thank Professor M. Grigoriu of Cornell University
for valuable comments and contributions.</t>
  </si>
  <si>
    <t xml:space="preserve">Journal of Hydrologic Engineering. Sep2011, Vol. 16 Issue 9, p699-709. 11p. </t>
  </si>
  <si>
    <t>de Béjar, Luis A.</t>
  </si>
  <si>
    <t>1 Research Civil Engineer, U.S. Army Engineer Research and Development Center, Vicksburg, MS 39180-6199.</t>
  </si>
  <si>
    <t>Probability of Flood-Induced Overtopping of Barriers in Watershed-Reservoir-Dam Systems</t>
  </si>
  <si>
    <t>10.1061/(ASCE)HE.1943-5584.0000361</t>
  </si>
  <si>
    <t>This investigation was conducted under the work unit “Failure
Mechanisms of Concrete Dams” of the Risk Analysis for Dam
Safety Research Program, part of the Research Program on Civil
Works sponsored by the Department of the Army, Corps of Engineers,
Headquarters. The author gratefully acknowledges the support
and guidance provided by the Office of the Chief of Engineers
and by the Army Engineer District representatives in the Field
Review Group. Approved for public release; distribution is unlimited.
Permission to publish was granted by the Director of the
Geotechnical and Structures Laboratory, U.S. Army Engineer
Research and Development Center.</t>
  </si>
  <si>
    <t>10.1061/(ASCE)1052-3928(2004)130:2(95)</t>
  </si>
  <si>
    <t>Journal of Professional Issues in Engineering Education &amp; Practice. Apr2004, Vol. 130 Issue 2, p95-108. 14p.</t>
  </si>
  <si>
    <t>Understanding K–12 Engineering Outreach Programs.</t>
  </si>
  <si>
    <t>Jeffers, Andrew T. 1 
Safferman, Angela G .2
Safferman, Steven I. 3</t>
  </si>
  <si>
    <t>1 Environmental Engineer, Aeronautical Systems Center, Engineering Directorate, 1801 Tenth St., Wright-Patterson AFB, OH 45433-5746.
2 Self-Employed Environmental Science Contractor, 30 Terradyne Trace, Springboro, OH 45066. 
3 Associate Professor, Univ. of Dayton, Dept. of Civil and Environmental Engineering, 300 College Park, Dayton, OH</t>
  </si>
  <si>
    <t>1 Environmental Engineer, Aeronautical Systems Center, Engineering Directorate, 1801 Tenth St., Wright-Patterson AFB, OH 45433-5746.</t>
  </si>
  <si>
    <t>JOURNAL OF PROFESSIONAL ISSUES IN ENGINEERING EDUCATION AND PRACTICE © ASCE</t>
  </si>
  <si>
    <t>N/A</t>
  </si>
  <si>
    <t>10.1061/(ASCE)0733-9496(2001)127:3(155)</t>
  </si>
  <si>
    <t>Journal of Water Resources Planning &amp; Management. May/Jun2001, Vol. 127 Issue 3, p155. 7p</t>
  </si>
  <si>
    <t>GEOGRAPHIC INFORMATION SYSTEMS, DECISION SUPPORT SYSTEMS, AND URBAN STORM-WATER MANAGEMENT.</t>
  </si>
  <si>
    <t>1) Sample, David J., Heaney, James P., Wright, Leonard T.; 2) Koustas, Richard</t>
  </si>
  <si>
    <t>1) University of Colorado;
2) EPA</t>
  </si>
  <si>
    <t>2) EPA</t>
  </si>
  <si>
    <t>10.1061/(ASCE)0733-9496(2007)133:6(566.2)</t>
  </si>
  <si>
    <t>Couldn't Locate</t>
  </si>
  <si>
    <t>10.1061/(ASCE)BE.1943-5592.0000550</t>
  </si>
  <si>
    <t>Journal of bridge engineering</t>
  </si>
  <si>
    <t xml:space="preserve"> 
Increasing Girder Elastic Buckling Strength Using Split Pipe Bearing Stiffeners</t>
  </si>
  <si>
    <t>Quadrato, Craig</t>
  </si>
  <si>
    <t>UNC does not have access to this article</t>
  </si>
  <si>
    <t>10.1061/(ASCE)0733-950X(1993)119:4(468)</t>
  </si>
  <si>
    <t>Journal of waterway, port, coastal, and ocean engineering</t>
  </si>
  <si>
    <t>Discussion of “ ” by Robert A. Dalrymple</t>
  </si>
  <si>
    <t>Kraus, Nicholas C.</t>
  </si>
  <si>
    <t>10.1061/(ASCE)0733-9372(1999)125:12(1093)</t>
  </si>
  <si>
    <t>Journal of Environmental Engineering. Dec99, Vol. 125 Issue 12, p1093. 10p.</t>
  </si>
  <si>
    <t>Modeling the Influence of Heat/Moisture Exchange During Bioventing.</t>
  </si>
  <si>
    <t>1) Glascoe, Lee G.
2) Wright, Steven J.. Linda M. Abriola</t>
  </si>
  <si>
    <t>1) Los Alamos National Lab;
2) University of Michigan</t>
  </si>
  <si>
    <t>1) Los Alamos National Lab;</t>
  </si>
  <si>
    <t>National Lab</t>
  </si>
  <si>
    <t>© ASCE</t>
  </si>
  <si>
    <t>Funding for this investigation was provided by the U.S. Environmental
Protection Agency Great Lakes and Mid-Atlantic Center for Hazardous
Substance Research under Grant R-819605, and by the U.S. Department
of Defense. Partial funding was also provided by the state of Michigan
Department of Environmental Quality. The contents of this publication
do not necessarily represent the views of these agencies.</t>
  </si>
  <si>
    <t>10.1061/(ASCE)0733-950X(2005)131:5(226)</t>
  </si>
  <si>
    <t>Journal of Waterway, Port, Coastal &amp; Ocean Engineering. Sep/Oct2005, Vol. 131 Issue 5, p226-238. 13p.</t>
  </si>
  <si>
    <t>Godunov-Based Model for Nonhydrostatic Wave Dynamics.</t>
  </si>
  <si>
    <t>Bradford, Scott F.</t>
  </si>
  <si>
    <t>Research Scientist, Image Science and Applications Branch, Code 7261, Naval Research Laboratory, Washington, D.C. 20375</t>
  </si>
  <si>
    <t>10.1061/41173(414)255</t>
  </si>
  <si>
    <t>World Environmental and Water Resources Congress 2011 : Bearing Knowledge for Sustainability</t>
  </si>
  <si>
    <t>Beighley, Edward R.
Killgore, Mark W.</t>
  </si>
  <si>
    <t>UNC does not have full text access to this book</t>
  </si>
  <si>
    <t>10.1061/(ASCE)1076-0342(2009)15:3(179)</t>
  </si>
  <si>
    <t xml:space="preserve"> 
Journal of infrastructure systems</t>
  </si>
  <si>
    <t xml:space="preserve"> 
Data Management for Geospatial Vulnerability Assessment of Interdependencies in U.S. Power Generation</t>
  </si>
  <si>
    <t xml:space="preserve"> 
Shih, Chung Yan</t>
  </si>
  <si>
    <t>10.1061/(ASCE)0733-9429(2004)130:7(599)</t>
  </si>
  <si>
    <t>Journal of Hydraulic Engineering. Jul2004, Vol. 130 Issue 7, p599-607. 9p.</t>
  </si>
  <si>
    <t>Case Study: Particle Velocimetry in a Model of Lake Ogallala.</t>
  </si>
  <si>
    <t>Admiraal, David M. 1
Stansbury, John S. 2
Haberman, Cory J. 3</t>
  </si>
  <si>
    <t>1 Assistant Professor, Dept. of Civil Engineering, Univ. of Nebraska, Lincoln, NE 68588-0531. 
2 Associate Professor, Dept. of Civil Engineering, Univ. of Nebraska, Omaha, NE 68182. 
3 Civil/Hydraulic Engineer, U.S. Army Corps of Engineers, Rock Island District, Rock Island, IL 61204-2004.</t>
  </si>
  <si>
    <t>3 Civil/Hydraulic Engineer, U.S. Army Corps of Engineers, Rock Island District, Rock Island, IL 61204-2004.</t>
  </si>
  <si>
    <t>The writers would especially like to thank the Nebraska Game
and Parks Commission for their support for this project. The Nebraska
Public Power District and The Central Nebraska Public
Power and Irrigation District also deserve thanks for their role in
helping to collect dissolved oxygen and other data.</t>
  </si>
  <si>
    <t>10.1061/(ASCE)0893-1321(2009)22:3(240)</t>
  </si>
  <si>
    <t>Journal of Aerospace Engineering. Jul2009, Vol. 22 Issue 3, p240-248. 9p</t>
  </si>
  <si>
    <t>Ballistic Impact Response of Kevlar 49 and Zylon under Conditions Representing Jet Engine Fan Containment.</t>
  </si>
  <si>
    <t xml:space="preserve">Pereira, J. Michael 1 
Revilock Jr, Duane M. 2 </t>
  </si>
  <si>
    <t>1 Research Aerospace Engineer, NASA Glenn Research Center, 21000 Brookpark Rd., Cleveland, OH 44135  
2 Aerospace Engineer, NASA Glenn Research Center, 21000 Brookpark Rd., Cleveland, OH 44135.</t>
  </si>
  <si>
    <t>The writers wish to thank William Emmerling and Donald Altobelli
of the Federal Aviaion Administration’s Aircraft Catastrophic
Failure Prevention Research Program for their support and guidance.
Materials tested in this effort were provided by the FAA.</t>
  </si>
  <si>
    <t>10.1061/(ASCE)0733-9372(1997)123:10(1033)</t>
  </si>
  <si>
    <t>Journal of Environmental Engineering. Oct97, Vol. 123 Issue 10, p1033. 8p.</t>
  </si>
  <si>
    <t>Inverse modeling of chlorine concentration in pipe networks under dynamic condition.</t>
  </si>
  <si>
    <t>1) Islam, M. Rashidul, Chaudhry, M. Hanif
3) Robert M. Clark</t>
  </si>
  <si>
    <t>1) Washington State University;
2) EPA</t>
  </si>
  <si>
    <t>10.1061/(ASCE)0899-1561(2004)16:6(614)</t>
  </si>
  <si>
    <t>Journal of Materials in Civil Engineering. Nov/Dec2004, Vol. 16 Issue 6, p614-622. 9p.</t>
  </si>
  <si>
    <t>Effect of Aggregate Angularity on Base Material Properties.</t>
  </si>
  <si>
    <t>1) Janoo, Vincent, Bayer Jr., Jack J.
2) Benda, Christopher</t>
  </si>
  <si>
    <t>1)  U.S. Army Engineer Research and Development Center;
2) Vermont Agency of Transportation, Tech Services-Materials and Research</t>
  </si>
  <si>
    <t>1)  U.S. Army Engineer Research and Development Center;</t>
  </si>
  <si>
    <t>This work was partly done at the U.S. Army Cold Regions Research
and Engineering Laboratory in Hanover, New Hampshire
and the Geotechnical Structural Laboratory in Vicksburg, Mississippi.
The large-scale resilient modulus and shear tests were
carried out at the Geotechnical Structural Laboratory under the
supervision of Dr. Richard Peterson. Funding for this project was
provided by the Vermont Agency of Transportation, Montpelier,
Vermont.</t>
  </si>
  <si>
    <t>10.1061/(ASCE)0899-1561(1997)9:3(154)</t>
  </si>
  <si>
    <t>Journal of Materials in Civil Engineering. Aug97, Vol. 9 Issue 3, p154. 5p.</t>
  </si>
  <si>
    <t>Evaluation of pultruded FRP composites for structural applications.</t>
  </si>
  <si>
    <t>1) Maji, A.K.
2) Acree, R.</t>
  </si>
  <si>
    <t>1) Universit of New Mexico;
2) Air Force Phillips Lab</t>
  </si>
  <si>
    <t>2) Air Force Phillips Lab</t>
  </si>
  <si>
    <t>10.1061/(ASCE)ST.1943-541X.0000592</t>
  </si>
  <si>
    <t>Journal of Structural Engineering. Dec2012, Vol. 138 Issue 12, p1419-1426. 8p</t>
  </si>
  <si>
    <t>Modeling Force Transfer around Openings in Wood-Frame Shear Walls.</t>
  </si>
  <si>
    <t>Li, Minghao 1
Lam, Frank 2
Yeh, Borjen 3
Skaggs, Tom 4
Rammer, Doug 5
Wacker, James 5</t>
  </si>
  <si>
    <t>1  Postdoctoral Research Fellow, Dept. of Wood Science, Univ. of British Columbia, Vancouver, BC, Canada, BC V6T 1Z4
2 Professor, Dept. of Wood Science, Univ. of British Columbia, Vancouver, BC, Canada, V6T 1Z4. 
3 Director, Technical Services, APAeThe Engineered Wood Association, 7011 S. 19th Street, Tacoma, WA 98466-5333. 
4 Manager, Product Evaluation, Technical Services, APAeThe Engineered Wood Association, 7011 S. 19th Street, Tacoma, WA 98466-5333. 
5 Research General Engineer, Forest Products Laboratory, USDA, 1 Gifford Pinchot Dr., Madison, WI 53726.</t>
  </si>
  <si>
    <t>5 Research General Engineer, Forest Products Laboratory, USDA, 1 Gifford Pinchot Dr., Madison, WI 53726.</t>
  </si>
  <si>
    <t>This workis part of a joint research project of APAe The Engineered
Wood Association, USDA Forest Products Laboratory and the
University of British Columbia. The research fund provided under
the joint venture Agreement 09-11111138-117 between APA e The
Engineered Wood Association and Forest Products Laboratory is
greatly acknowledged.</t>
  </si>
  <si>
    <t>10.1061/(ASCE)0733-9364(2005)131:9(945)</t>
  </si>
  <si>
    <t>Journal of Construction Engineering &amp; Management. Sep2005, Vol. 131 Issue 9, p945-952. 8p.</t>
  </si>
  <si>
    <t>Construction Litigation for the U.S. Naval Facilities Engineering Command, 1982–2002.</t>
  </si>
  <si>
    <t xml:space="preserve">Kilian, Jeffrey J. 1
Gibson, G. Edward 2 </t>
  </si>
  <si>
    <t>1 Lieutenant Commander, Public Works Officer, Civil Engineer Corps, United States Navy, NAS JRB Willow Grove, PA 19090. 
2 Professor, Austin Industries Endowed Faculty Fellow, Dept. of Civil Engineering ECJ 5.208, Univ. of Texas, Austin, TX 78712</t>
  </si>
  <si>
    <t xml:space="preserve">1 Lieutenant Commander, Public Works Officer, Civil Engineer Corps, United States Navy, NAS JRB Willow Grove, PA 19090. </t>
  </si>
  <si>
    <t>Jeffrey J. Kilian served as a graduate student at The University of
Texas at Austin. The views expressed are those of the writers and
do not reflect the official policy or position of the U.S. Navy,
Department of Defense, or the U.S. Government.</t>
  </si>
  <si>
    <t>10.1061/(ASCE)0893-1321(1998)11:4(106)</t>
  </si>
  <si>
    <t>Journal of Aerospace Engineering. Oct98, Vol. 11 Issue 4, p106. 5p</t>
  </si>
  <si>
    <t>Role of lunar development in human exploration of the solar system.</t>
  </si>
  <si>
    <t>Mendell, Wendell W.</t>
  </si>
  <si>
    <t>NASA, Johnson Space Center</t>
  </si>
  <si>
    <t>10.1061/(ASCE)1076-0342(2009)15:3(190)</t>
  </si>
  <si>
    <t>Journal of infrastructure systems</t>
  </si>
  <si>
    <t>Pavement Marking Degradation Modeling and Analysis</t>
  </si>
  <si>
    <t>Sitzabee, William E.</t>
  </si>
  <si>
    <t>10.1061/(ASCE)1052-3928(2002)128:4(145)</t>
  </si>
  <si>
    <t>Journal of Professional Issues in Engineering Education &amp; Practice. Oct2002, Vol. 128 Issue 4, p145. 4p.</t>
  </si>
  <si>
    <t>Improving Student Confidence through Metacognative Learning.</t>
  </si>
  <si>
    <t>1) Baumeister, Michael; Starke, Jeffrey</t>
  </si>
  <si>
    <t>1) United States Military Academy, West Point, NY 10996</t>
  </si>
  <si>
    <t>The opinions expressed here are entirely the writers’ and are intended
to promote meaningful discussion. The views expressed
do not represent the official position of the U.S. Military Academy,
U.S. Army, or the Department of Defense.</t>
  </si>
  <si>
    <t>Copyright © 2002 Ebsco Publishing</t>
  </si>
  <si>
    <t>10.1061/(ASCE)0733-9445(1998)124:9(1094)</t>
  </si>
  <si>
    <t>Journal of Structural Engineering. Sep98, Vol. 124 Issue 9, p1094. 2p</t>
  </si>
  <si>
    <t>Behavior of concrete columns confined by fiber composites.</t>
  </si>
  <si>
    <t>1) Mukherjee, A.; Ramana, V.P.V.; Kant, T.;
2) Dutta, P.K.; Desai, Y.M.</t>
  </si>
  <si>
    <t>1) India Institute of Technology;
2) U.S. Army Corps of Engineers</t>
  </si>
  <si>
    <t>2) U.S. Army Corps of Engineers</t>
  </si>
  <si>
    <t>Copyright of Journal of Structural Engineering</t>
  </si>
  <si>
    <t>10.1061/(ASCE)0893-1321(2005)18:1(18)</t>
  </si>
  <si>
    <t>Journal of Aerospace Engineering. Jan2005, Vol. 18 Issue 1, p18-27. 10p.</t>
  </si>
  <si>
    <t>Implementation of an Associative Flow Rule Including Hydrostatic Stress Effects into the High Strain Rate Deformation Analysis of Polymer Matrix Composites.</t>
  </si>
  <si>
    <t xml:space="preserve">
Goldberg, Robert K. 1
Roberts, Gary D. 2
Gilat, Amos 3</t>
  </si>
  <si>
    <t>1 Aerospace Engineer, NASA Glenn Research Center, 21000 Brookpark Rd., Cleveland, OH 44135. 
2 Materials Research Engineer, NASA Glenn Research Center, 21000 Brookpark Rd., Cleveland, OH 44135. 
3 Professor, Dept. of Mechanical Engineering, Ohio State Univ., 206 W. 18th Ave., Columbus, OH 43210.</t>
  </si>
  <si>
    <t xml:space="preserve">1 Aerospace Engineer, NASA Glenn Research Center, 21000 Brookpark Rd., Cleveland, OH 44135. 
2 Materials Research Engineer, NASA Glenn Research Center, 21000 Brookpark Rd., Cleveland, OH 44135. </t>
  </si>
  <si>
    <t>10.1061/%28ASCE%291084-0699%282008%2913%3A7%28585%29</t>
  </si>
  <si>
    <t>Journal of Hydrologic Engineering. Jul2008, Vol. 13 Issue 7, p585-596. 12p.</t>
  </si>
  <si>
    <t>Stochastic Residual-Error Analysis for Estimating Hydrologic Model Predictive Uncertainty.</t>
  </si>
  <si>
    <t>Hantush, Mohamed M. 1 
Kalin, Latif 2</t>
  </si>
  <si>
    <t xml:space="preserve">1  Research Hydrologist, U.S. EPA NRMRL, 26 W. Martin Luther King Dr., Cincinnati, OH 45268 
2 Assistant Professor, School of Forestry and Wildlife Sciences, Auburn Univ., Auburn, AL 36849. </t>
  </si>
  <si>
    <t xml:space="preserve">1  Research Hydrologist, U.S. EPA NRMRL, 26 W. Martin Luther King Dr., Cincinnati, OH 45268 </t>
  </si>
  <si>
    <t>The U.S. Environmental Protection Agency through its Office of
Research and Development partially funded and managed the research
described here through in-house efforts and in part by an
appointment to the Postgraduate Research Program at the National
Risk Management Research Laboratory. This program is
administered by the Oak Ridge Institute for Science and Education
through an interagency agreement between the U.S. Department
of Energy and the U.S. Environmental Protection Agency. It
has not been subjected to Agency review and therefore does not
necessarily reflect the views of the Agency, and no official endorsement
should be inferred.</t>
  </si>
  <si>
    <t>10.1061/%28ASCE%290733-9496%282003%29129%3A4%28295%29</t>
  </si>
  <si>
    <t>Journal of Water Resources Planning &amp; Management. Jul/Aug2003, Vol. 129 Issue 4, p295. 12p.</t>
  </si>
  <si>
    <t>Development of Three-Dimensional Hydrodynamic and Water Quality Models to Support Total Maximum Daily Load Decision Process for the Neuse River Estuary, North Carolina.</t>
  </si>
  <si>
    <t>1) Wool, Tim A.
2) Davie, Steven R.; Rodriguez, Hugo N.</t>
  </si>
  <si>
    <t>1) US EPA Region 4, Water Management Division, Atlanta Federal Center, 61 Forsyth Street, Atlanta, GA 30303;
2) Tetra Tech, Inc., 2110 Powers Ferry Road, Suite 202, Atlanta, GA</t>
  </si>
  <si>
    <t>1) US EPA Region 4, Water Management Division, Atlanta Federal Center, 61 Forsyth Street, Atlanta, GA 30303;</t>
  </si>
  <si>
    <t>10.1061/(ASCE)0733-9429(1995)121:6(472)</t>
  </si>
  <si>
    <t>Journal of Hydraulic Engineering. Jun95, Vol. 121 Issue 6, p472. 7p.</t>
  </si>
  <si>
    <t>Criteria for Incipient Motion of Spherical Sediment Particles.</t>
  </si>
  <si>
    <t xml:space="preserve">
Ling, Chi-Hai</t>
  </si>
  <si>
    <t>US Geological Suvery, Water Resource Division</t>
  </si>
  <si>
    <t>10.1061/(ASCE)1084-0699(2005)10:3(173)</t>
  </si>
  <si>
    <t>Journal of Hydrologic Engineering. May/Jun2005, Vol. 10 Issue 3, p173-181. 9p.</t>
  </si>
  <si>
    <t>Distributed-Parameter Large Basin Runoff Model. I: Model Development.</t>
  </si>
  <si>
    <t>Croley, Thomas E. 1
Chansheng He 2</t>
  </si>
  <si>
    <t xml:space="preserve">
1 Research Hydrologist, Great Lakes Environmental Research Laboratory, 2205 Commonwealth Blvd., Ann Arbor, MI 48105-2945. 
2 Associate Professor, Dept. of Geography, Western Michigan Univ., 3234 Wood Hall, Kalamazoo, MI 49008-5424.</t>
  </si>
  <si>
    <t xml:space="preserve">1 Research Hydrologist, Great Lakes Environmental Research Laboratory, 2205 Commonwealth Blvd., Ann Arbor, MI 48105-2945. </t>
  </si>
  <si>
    <t>Partial support for Chansheng He came from the National Research
Council Research Associateship Program, and Western
Michigan University Department of Geography Lucia Harrison
Endowment Fund is acknowledged while he was on his sabbatical
leave from GLERL.</t>
  </si>
  <si>
    <t>10.1061/(ASCE)HE.1943-5584.0001341</t>
  </si>
  <si>
    <t>Journal of hydrologic engineering</t>
  </si>
  <si>
    <t>Grass and Forest Potential Evapotranspiration Comparison Using Five Methods in the Atlantic Coastal Plain</t>
  </si>
  <si>
    <t>Amatya, Devendra M.</t>
  </si>
  <si>
    <t>10.1061/(ASCE)0733-947X(2009)135:11(852)</t>
  </si>
  <si>
    <t>Journal of Transportation Engineering. Nov2009, Vol. 135 Issue 11, p852-857. 6p.</t>
  </si>
  <si>
    <t>Integration of Moisture Sensitivity Testing with Gyratory Mix Design and Mechanistic-Empirical Pavement Design.</t>
  </si>
  <si>
    <t>Breakah, Tamer M. 1
Bausano, Jason P. 2 
Williams, R. Christopher 3</t>
  </si>
  <si>
    <t>1 Ph.D. Candidate, Dept. of Civil, Construction, and Environmental Engineering, 174 Town Engineering, Iowa State Univ., Ames, IA 50011
2 Civil Engineer, Naval Facilities Engineering Command, Waterfront Materials Division, 1100 23rd Ave., Port Hueneme, CA 93043. 
3 Associate Professor, Dept. of Civil, Construction, and Environmental Engineering, 482a Town Engineering, Iowa State Univ., Ames, IA 50011.</t>
  </si>
  <si>
    <t xml:space="preserve">2 Civil Engineer, Naval Facilities Engineering Command, Waterfront Materials Division, 1100 23rd Ave., Port Hueneme, CA 93043. </t>
  </si>
  <si>
    <t>10.1061/(ASCE)1052-3928(2003)129:3(115)</t>
  </si>
  <si>
    <t>Journal of Professional Issues in Engineering Education &amp; Practice. Jul2003, Vol. 129 Issue 3, p115. 4p.</t>
  </si>
  <si>
    <t>Avoiding Death by PowerPoint.</t>
  </si>
  <si>
    <t>Winn, John</t>
  </si>
  <si>
    <t>Lieutenant Colonel, United States Army, Attorney and Assistant Professor, Dept. of Law, United States Military Academy, West Point, N.Y.</t>
  </si>
  <si>
    <t>10.1061/(ASCE)1090-025X(2008)12:1(10)</t>
  </si>
  <si>
    <t>Practice Periodical of Hazardous, Toxic &amp; Radioactive Waste Management. Jan2008, Vol. 12 Issue 1, p10-17. 8p</t>
  </si>
  <si>
    <t>Disinfection Processes and Stability Refinements to Biosolids Treatment Technologies.</t>
  </si>
  <si>
    <t>Smith, James E. 1
Surampalli, Rao Y. 2
Reimers, Robert S. 3
Tyagi, R. D. 4
Lohani, Bindu N. 5</t>
  </si>
  <si>
    <t>1 U.S. Environmental Protection Agency, Cincinnati, OH 45268.
2 U.S. Environmental Protection Agency, P.O. Box 172141, Kansas City, KS 66117 
3 School of Public Health and Tropical Medicine, Tulane Univ., New Orleans, LA 70112-2824. 
4 INRS-ETE, Univ. of Quebec, Quebec, Canada G1K 4Y9.
5 Asian Development Bank, Manila, Philippines.</t>
  </si>
  <si>
    <t xml:space="preserve">1 U.S. Environmental Protection Agency, Cincinnati, OH 45268.
2 U.S. Environmental Protection Agency, P.O. Box 172141, Kansas City, KS 66117 </t>
  </si>
  <si>
    <t>The writers appreciate the assistance of Mr. Bob Boston of Biosolids
Distribution Services, LLC. in Houston, Tex.; Fred Mussari
of BioChem Resources in St. Augustine, Fla.; and Joe Adamik
and Bruno Ferran of Infilco Degremont, Inc. in Richmond, Va.
The opinions or views expressed in this paper are those of the
writers and should not be construed as opinions of the United
States Environmental Protection Agency</t>
  </si>
  <si>
    <t>10.1061/(ASCE)0733-9437(2004)130:2(148)</t>
  </si>
  <si>
    <t>Journal of Irrigation &amp; Drainage Engineering. Mar/Apr2004, Vol. 130 Issue 2, p148-153. 6p</t>
  </si>
  <si>
    <t>History of Drainage in the Bureau of Reclamation.</t>
  </si>
  <si>
    <t>TeKrony, Rodney G. 1
Sanders, Glen D. 2
Cummins, Billy 3</t>
  </si>
  <si>
    <t>3 Ground Water and Drainage Group, U.S. Bureau of Reclamation, P.O. Box 25007, Denver, CO 80225</t>
  </si>
  <si>
    <t>1 Retired, U.S. Bureau of Reclamation, 13621 Braun Dr., Golden, CO 80401-2140. 
2 Retired, U.S. Bureau of Reclamation, 7266 West Alabama Dr., Lakewood, CO 80232. 
3 Ground Water and Drainage Group, U.S. Bureau of Reclamation, P.O. Box 25007, Denver, CO 80225.</t>
  </si>
  <si>
    <t>10.1061/(ASCE)0733-9372(1998)124:10(1012)</t>
  </si>
  <si>
    <t>Journal of Environmental Engineering. Oct98, Vol. 124 Issue 10, p1012. 8p.</t>
  </si>
  <si>
    <t>Chlorinated ethene reduction by cast iron: Sorption and mass transfer.</t>
  </si>
  <si>
    <t>1) Burris, David R.
2) Allen-King, Richelle M.</t>
  </si>
  <si>
    <t>1) Air Force Research Laboratory, Tyndall AFB, Florida;
2) Washindton State University</t>
  </si>
  <si>
    <t>1) Air Force Research Laboratory, Tyndall AFB, Florida;</t>
  </si>
  <si>
    <t>Support for this work was provided, in part, by the Air Force Office of Scientific Research NRC postdoctoral research program, AFOSR Summer Faculty Research Extension Program , and the Strategci Environmental Research and Development Program.</t>
  </si>
  <si>
    <t>10.1061/(ASCE)0733-9372(1999)125:5(407)</t>
  </si>
  <si>
    <t>Journal of Environmental Engineering. May99, Vol. 125 Issue 5, p407. 8p.</t>
  </si>
  <si>
    <t>Reaeration Equations Derived From U.S. Geological Survey Database.</t>
  </si>
  <si>
    <t>1) Melching, Charles S.
2) Flores, Hala E.</t>
  </si>
  <si>
    <t>1) Engineer, Water Resource Div. US Geological Survey;</t>
  </si>
  <si>
    <t>1) Engineer, Water Resource Div. US Geological Survey;
2) Student Trainee, Water Resource Div. US Geological Survey;</t>
  </si>
  <si>
    <t>The research reported here was supported by the USGS Cooperative
Synthesis Program. The assistance of Brian Chaille of the USGS, Illinois
District, in the compilation and organization of the USGS database is
greatly appreciated. The writers thank Raymond Whittemore of Tufts
University for providing a copy of his reaeration-rate coefficient expert
system and database. The writers also thank Ron Rathbun of the USGS
National Research Program (retired) and Dan Bauer of the USGS National
Water-Quality Assessment Program for their detailed reviews and
helpful comments on this paper. Finally, the writers thank the numerous
USGS and other agency personnel who assisted in the compilation of the
USGS and verification databases.</t>
  </si>
  <si>
    <t>10.1061/%28ASCE%290893-1321%282002%2915%3A3%28104%29</t>
  </si>
  <si>
    <t>Journal of Aerospace Engineering. Jul2002, Vol. 15 Issue 3, p104. 7p.</t>
  </si>
  <si>
    <t>Impact Testing and Analysis of Composites for Aircraft Engine Fan Cases.</t>
  </si>
  <si>
    <t>Gary D. Roberts 1
Duane M. Revilock 2
Wieslaw K. Binienda 3
Walter Z. Nie 4
S. Ben Mackenzie 5
Kevin B. Todd 6</t>
  </si>
  <si>
    <t>1 Materials Engineer, NASA Glenn Research Center, MS 49-1, 21000 Brookpark Rd., Cleveland, OH 44135. 
2 Aerospace Engineer, NASA Glenn Research Center, MS 49-8, 21000 Brookpark Rd., Cleveland, OH 44135. 
3 Professor of Civil Engineering, Dept. of Civil Engineering, Univ. of Akron, Akron, OH 44325-3905. 
4 Graduate Student, Dept. of Civil Engineering, Univ. of Akron, Akron, OH 44325-3905. 
5 Director of Technology and Engineering, Saint-Gobain ~formerly Norton! Performance Plastics, 335 N. Diamond St., Ravenna, OH 44266. 
6 Senior Development Engineer, Saint-Gobain ~formerly Norton! Performance Plastics, 335 N. Diamond St., Ravenna, OH 44266.</t>
  </si>
  <si>
    <t xml:space="preserve">1 Materials Engineer, NASA Glenn Research Center, MS 49-1, 21000 Brookpark Rd., Cleveland, OH 44135. 
2 Aerospace Engineer, NASA Glenn Research Center, MS 49-8, 21000 Brookpark Rd., Cleveland, OH 44135. </t>
  </si>
  <si>
    <t>10.1061/(ASCE)0733-9364(2005)131:8(903)</t>
  </si>
  <si>
    <t>Journal of Construction Engineering &amp; Management. Aug2005, Vol. 131 Issue 8, p903-910. 8p.</t>
  </si>
  <si>
    <t>Project Management Education and Training Process for Career Development.</t>
  </si>
  <si>
    <t>Fisher, Deborah J. 1
Schluter, Lynne 2
Toleti, Pavan Kumar 3</t>
  </si>
  <si>
    <t>1 Associate Professor, Dept. of Civil Engineering, MSC01 1070, 1 Univ. of New Mexico, Albuquerque, NM 87131-001.
2 Manager, Sandia National Laboratories (SNL) Corporate Projects Depts., Sandia National Laboratories, Corporate Projects Depts. (10824), Albuquerque, NM. 
3 Research Assistant, Dept. of Civil Engineering, MSC01 1070, 1 Univ. of New Mexico, Albuquerque, NM 87131-001.</t>
  </si>
  <si>
    <t xml:space="preserve">2 Manager, Sandia National Laboratories (SNL) Corporate Projects Depts., Sandia National Laboratories, Corporate Projects Depts. (10824), Albuquerque, NM. </t>
  </si>
  <si>
    <t>The writers would like to thank Sandia National Laboratories for
providing funding to this research. They would also like to extend
thanks to Dianne Duncan for her help in preparing the report from
which this paper is based, including technical writing, graphics,
and organizational enhancements.</t>
  </si>
  <si>
    <t>10.1061/(ASCE)SU.1943-5428.0000178</t>
  </si>
  <si>
    <t>Journal of surveying engineering</t>
  </si>
  <si>
    <t xml:space="preserve"> 
Calibration and Accuracy Analysis of a Low-Cost Mapping-Grade Mobile Laser Scanning System</t>
  </si>
  <si>
    <t>Hauser, Darren</t>
  </si>
  <si>
    <t>10.1061/(ASCE)0887-381X(1995)9:1(4)</t>
  </si>
  <si>
    <t>Journal of Cold Regions Engineering. Mar95, Vol. 9 Issue 1, p4. 19p.</t>
  </si>
  <si>
    <t>Breakthrough Loads of Floating Ice Sheets.</t>
  </si>
  <si>
    <t>Sodhi, Devinder S.</t>
  </si>
  <si>
    <t>U.S. Army Corps of Engineers</t>
  </si>
  <si>
    <t>This work was supported by funding from the In-House Laboratory Independent Research Program at the U.S. Army Cold Regions Research and Engineering Laboratory, Hanover, N.H.</t>
  </si>
  <si>
    <t>10.1061/(ASCE)0733-9399(1996)122:4(300)</t>
  </si>
  <si>
    <t>Journal of Engineering Mechanics. Apr96, Vol. 122 Issue 4, p300. 8p.</t>
  </si>
  <si>
    <t>Recent Advances in Sensitivity Analysis for Thermomechanical Postbuckling of Composite Panels.</t>
  </si>
  <si>
    <t>Noor, Ahmed K.</t>
  </si>
  <si>
    <t>Dir. Ctr. For Computational Struct. Technol. Univ. of Virginia, Mail Stop 369, NASA Langley Res. Ctr., Hampton, VA 23681</t>
  </si>
  <si>
    <t>Unsure</t>
  </si>
  <si>
    <t>This work was partially supported by NASA Cooperative Agreement NCCW-0011, AFOSR Grant AFOSR-F49620-93-1-0184, and NASA Grant NAG-1-1162. The numerical studies were performed on the CRAY Y-MP computer at NASA Ames Research Center. The writer appreciates the help of Jeanna Peters and Catherine Richter, both of the University of Virginia, in generating the figures.</t>
  </si>
  <si>
    <t>10.1061/(ASCE)1084-0699(2009)14:1(65)</t>
  </si>
  <si>
    <t>Journal of Hydrologic Engineering. Jan2009, Vol. 14 Issue 1, p65-74. 10p</t>
  </si>
  <si>
    <t>Tests of Concepts for Streamflow Sampler Design.</t>
  </si>
  <si>
    <t>Replogle, John A.</t>
  </si>
  <si>
    <t>Research Hydraulic Engineering Collaborator, US Arid-Land Agricultural Research Center, ARS-USDA, 21881 No. Cardon La., Maricopa, AZ 85283.</t>
  </si>
  <si>
    <t>The writer thankfully acknowledges the laboratory assistance of
Trathferd  Skip Eshelman and Allan Knopf for the collection of
the laboratory data and important observations of the flow behaviors that were vital in explaining the test results and establishing the validity of the concepts.</t>
  </si>
  <si>
    <t>10.1061/(ASCE)0887-381X(2004)18:4(123)</t>
  </si>
  <si>
    <t>Journal of Cold Regions Engineering. Dec2004, Vol. 18 Issue 4, p123-133. 11p</t>
  </si>
  <si>
    <t>A New Report on Permafrost Research Needs.</t>
  </si>
  <si>
    <t>Tucker, Walter 1
Brigham, Lawson 2 
Nelson, Frederick 3</t>
  </si>
  <si>
    <t>1) USACOE CRREL, 72 Lyme Rd., Hanover, NH 03755.;
2) U.S. Arctic Research Commission, 420 L St. (#315), Anchorage, AK 99501;
3) Dept. of Geography, Univ. of Delaware, Newark, DE 19716</t>
  </si>
  <si>
    <t>2) U.S. Arctic Research Commission, 420 L St. (#315), Anchorage, AK 99501;</t>
  </si>
  <si>
    <t>10.1061/(ASCE)0733-9496(1993)119:2(246)</t>
  </si>
  <si>
    <t>Journal of Water Resources Planning and Management
Vol. 119, Issue 2 (March 1993)</t>
  </si>
  <si>
    <t>Review of GIS Applications in Hydrologic Modeling</t>
  </si>
  <si>
    <t>1) Bruce A. DeVantier;
2) Arlen D. Feldman</t>
  </si>
  <si>
    <t>1) Assoc. Prof. of Civ. Engrg., Southern Illinois Univ., Carbondale, IL 62901‐6603;
2) Chf., Res. Div., Hydro. Engrg. Ctr., U.S. Army Corps of Engrs., 609 Second St., Davis, CA 95616</t>
  </si>
  <si>
    <t>2) Chf., Res. Div., Hydro. Engrg. Ctr., U.S. Army Corps of Engrs., 609 Second St., Davis, CA 95616</t>
  </si>
  <si>
    <t>Copyright © 1993 American Society of Civil Engineers</t>
  </si>
  <si>
    <t>10.1061/%28ASCE%290733-9437%282000%29126%3A2%2885%29</t>
  </si>
  <si>
    <t>Journal of Irrigation &amp; Drainage Engineering. Mar/Apr2000, Vol. 126 Issue 2, p85. 7p</t>
  </si>
  <si>
    <t>BORDER IRRIGATION FIELD EXPERIMENT. I: WATER BALANCE.</t>
  </si>
  <si>
    <t>Gilfedder, Mathew 1
Connell, Luke D. 2</t>
  </si>
  <si>
    <t>1) Hydro., Cooperative Res. Cty. For Catchment Hyrdo., Commenwealth Scientific and Industrial Res. Org. Land and Water, GPO Box 1666, Canberra, ACT, 2601, Australia;
2) Sr. Lect., Dept. of Geological Sci., Univ, Coll. London, Gower St., London WCIE 6BT, U.K.</t>
  </si>
  <si>
    <t>No government agencies appear in author affiliations</t>
  </si>
  <si>
    <t>10.1061/(ASCE)0733-9399(1994)120:10(2044)</t>
  </si>
  <si>
    <t>Journal of engineering mechanics</t>
  </si>
  <si>
    <t xml:space="preserve"> 
Three?Dimensional Solutions for Thermomechanical Stresses in Sandwich Panels and Shells</t>
  </si>
  <si>
    <t xml:space="preserve"> 
Burton, W. Scott</t>
  </si>
  <si>
    <t>10.1061/(ASCE)HY.1943-7900.0001249</t>
  </si>
  <si>
    <t>Journal of hydraulic engineering (New York, N.Y.)</t>
  </si>
  <si>
    <t>Monte Carlo Approach for Uncertainty Analysis of Acoustic Doppler Current Profiler Discharge Measurement by Moving Boat</t>
  </si>
  <si>
    <t>Moore, Stephanie A.</t>
  </si>
  <si>
    <t>10.1061/(ASCE)0733-9399(2001)127:6(620)</t>
  </si>
  <si>
    <t>Journal of Engineering Mechanics. Jun2001, Vol. 127 Issue 6, p620. 5p</t>
  </si>
  <si>
    <t>FRACTURE ANALYSIS OF FRP REINFORCED CONCRETE BEAMS.</t>
  </si>
  <si>
    <t>Maji, Arup 1
Orozco, AnaLilia 2
Acree, Robert 3</t>
  </si>
  <si>
    <t>1  Prof. of Civ. Engrg., Univ. of New Mexico, Albuquerque, NM 87131.
2 Prof. of Civ. Engrg., Facu. of Civ. Engrg., Universidad Autonoma de Chihuahua, Chihuahua, Mexico. 
3 Aerospace Engr., Air Force Res. Lab. (VSSE), 3550 Aberdeen Ave., SE, Albuquerque, NM 87117-5776.</t>
  </si>
  <si>
    <t>3 Aerospace Engr., Air Force Res. Lab. (VSSE), 3550 Aberdeen Ave., SE, Albuquerque, NM 87117-5776.</t>
  </si>
  <si>
    <t>10.1061/%28ASCE%290733-950X%282007%29133%3A6%28429%29</t>
  </si>
  <si>
    <t>Journal of Waterway, Port, Coastal &amp; Ocean Engineering. Nov/Dec2007, Vol. 133 Issue 6, p429-441. 13p.</t>
  </si>
  <si>
    <t>Sensitivity Analysis of Source Parameters for Earthquake-Generated Distant Tsunamis.</t>
  </si>
  <si>
    <t>Gica, Edison 1
Teng, Michelle H. 2
Liu, Philip L.-F. 3
Titov, Vasily 1
Zhou, Hongqiang 4</t>
  </si>
  <si>
    <t>1 Research Scientist, UW-JISAO/NOAA Center for Tsunami Research, NOAA/PMEL/OERD, Seattle, WA 98115. 
2 Associate Professor, Dept. of Civil and Environmental Engineering, Univ. of Hawaii at Mānoa, Honolulu, HI 96822  
3 Professor, School of Civil and Environmental Engineering, Cornell Univ., Ithaca, NY 14853. 
4 Research Scientist, UW-JISAO/NOAA Center for Tsunami Research, NOAA/PMEL/OERD, Seattle, WA 98115. 
5 Ph.D. Candidate, Dept. of Civil and Environ. Engr., Univ. of Hawaii at Mānoa, Honolulu, HI 96822.</t>
  </si>
  <si>
    <t xml:space="preserve">1 Research Scientist, UW-JISAO/NOAA Center for Tsunami Research, NOAA/PMEL/OERD, Seattle, WA 98115. 
4 Research Scientist, UW-JISAO/NOAA Center for Tsunami Research, NOAA/PMEL/OERD, Seattle, WA 98115. </t>
  </si>
  <si>
    <t>This study was partially funded by the NOAA Sea Grant College
Program and the Joint Institute for Marine and Atmospheric Research
 JIMAR at the University of Hawaii. It is also funded by
the Joint Institute for the Study of the Atmosphere and Ocean
 JISAO at the University of Washington under NOAA Cooperative
Agreement No. NA17RJ1232, Contribution No. 1197. This
publication is considered as Contribution No. 2877 from NOAA/
Pacific Marine Environmental Laboratory. The third writer P.
L.-F. Liu would like to acknowledge the support from the National
Science Foundation, NOAA Sea Grant Program in New
York, and the University of Alaska for the development of the
Cornell COMCOT tsunami simulation model. Helpful discussions
with Dr. Gerald Fryer and Dr. Barry Hirshorn of the Pacific Tsunami
Warning Center, Dr. Barbara Keating of the University of
Hawaii, Dr. Yong Wei of the NOAA/PMEL Center for Tsunami
Research, and Professor Tomoyuki Takahashi of Akita University
in Japan are greatly appreciated.</t>
  </si>
  <si>
    <t>10.1061/(ASCE)0733-9437(1994)120:2(334)</t>
  </si>
  <si>
    <t>Journal of irrigation and drainage engineering</t>
  </si>
  <si>
    <t>Statistical Techniques for Assessing Water?Quality Effects of BMPs</t>
  </si>
  <si>
    <t xml:space="preserve"> 
Walker, John F.</t>
  </si>
  <si>
    <t>10.1061/%28ASCE%290887-3828%282005%2919%3A3%28206%29</t>
  </si>
  <si>
    <t>Journal of Performance of Constructed Facilities. Aug2005, Vol. 19 Issue 3, p206-211. 6p</t>
  </si>
  <si>
    <t>Toughness of the Pentagon Structure.</t>
  </si>
  <si>
    <t>Mlakar, Paul F. 1 
Dusenberry, Donald O. 2
Harris, James R. 3
Haynes, Gerald 4
Phan, Long T. 5
Sozen, Mete A. 6</t>
  </si>
  <si>
    <t>1 Senior Research Scientist, U.S. Army Corps of Engineers, 3909 Halls Ferry Rd., Vicksburg, MS 39180. 
2 Principal, Simpson Gumpertz &amp; Heger Inc., 41 Seyon St., Building 1, Suite 500, Waltham, MA 02453
3 Principal, J.R. Harris &amp; Company, 1580 Lincoln St., Suite 770, Denver, CO 80203-1509. 
4 Fire Protection Engineer, Bureau of Alcohol, Tobacco, and Firearms, Arson &amp; Explosives Division, 800 K St., NW, Room 710, Washington, District of Columbia 20001
5 Research Structural Engineer, National Institute of Standards and Technology, Building and Fire Research Laboratory, Building 226, Room B-158, Gaithersburg, MD 20899-0001.
6 Kettelhut Distinguished Professor of Structural Engineering, Purdue Univ., School of Civil Engineering, 129G Civil Engineering Building, West Lafayette, IN 47907-1284.</t>
  </si>
  <si>
    <t>1 Senior Research Scientist, U.S. Army Corps of Engineers, 3909 Halls Ferry Rd., Vicksburg, MS 39180. 
4 Fire Protection Engineer, Bureau of Alcohol, Tobacco, and Firearms, Arson &amp; Explosives Division, 800 K St., NW, Room 710, Washington, District of Columbia 20001
5 Research Structural Engineer, National Institute of Standards and Technology, Building and Fire Research Laboratory, Building 226, Room B-158, Gaithersburg, MD 20899-0001.</t>
  </si>
  <si>
    <t>Number of Federal Employee Authors:</t>
  </si>
  <si>
    <t>Number of works with works of govt disclaimers:</t>
  </si>
  <si>
    <t>Number of National Lab Authors: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</si>
  <si>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</si>
  <si>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</si>
  <si>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</si>
  <si>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</si>
  <si>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</si>
  <si>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</si>
  <si>
    <t>False Positive</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</si>
</sst>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7">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2" borderId="0" xfId="0" applyFill="1" applyAlignment="1">
      <alignment wrapText="1"/>
    </xf>
    <xf numFmtId="17" fontId="0" fillId="2" borderId="0" xfId="0" applyNumberFormat="1" applyFill="1" applyAlignment="1">
      <alignment wrapText="1"/>
    </xf>
    <xf numFmtId="0" fontId="0" fillId="0" borderId="0" xfId="0" applyAlignment="1">
      <alignment horizontal="left" wrapText="1" inden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F50" workbookViewId="0">
      <selection activeCell="I59" sqref="I59"/>
    </sheetView>
  </sheetViews>
  <sheetFormatPr baseColWidth="10" defaultRowHeight="16" x14ac:dyDescent="0.2"/>
  <cols>
    <col min="1" max="1" width="39.83203125" style="2" customWidth="1"/>
    <col min="2" max="2" width="10.83203125" style="2"/>
    <col min="3" max="3" width="50.33203125" style="2" customWidth="1"/>
    <col min="4" max="4" width="58.6640625" style="2" customWidth="1"/>
    <col min="5" max="5" width="81.6640625" style="2" customWidth="1"/>
    <col min="6" max="6" width="33.83203125" style="2" customWidth="1"/>
    <col min="7" max="7" width="39.1640625" style="2" customWidth="1"/>
    <col min="8" max="8" width="16.1640625" style="2" customWidth="1"/>
    <col min="9" max="9" width="76.6640625" style="2" customWidth="1"/>
    <col min="10" max="10" width="10.83203125" style="2"/>
    <col min="11" max="11" width="81.5" style="2" customWidth="1"/>
    <col min="12" max="12" width="29.83203125" style="2" customWidth="1"/>
    <col min="13"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128" x14ac:dyDescent="0.2">
      <c r="A2" s="2" t="s">
        <v>12</v>
      </c>
      <c r="B2" s="3">
        <v>39326</v>
      </c>
      <c r="C2" s="2" t="s">
        <v>13</v>
      </c>
      <c r="D2" s="2" t="s">
        <v>14</v>
      </c>
      <c r="E2" s="2" t="s">
        <v>15</v>
      </c>
      <c r="F2" s="2" t="s">
        <v>18</v>
      </c>
      <c r="G2" s="2" t="s">
        <v>19</v>
      </c>
      <c r="H2" s="2" t="s">
        <v>17</v>
      </c>
      <c r="I2" s="2" t="s">
        <v>16</v>
      </c>
      <c r="J2" s="2" t="s">
        <v>20</v>
      </c>
      <c r="K2" s="2" t="s">
        <v>21</v>
      </c>
    </row>
    <row r="3" spans="1:12" ht="144" x14ac:dyDescent="0.2">
      <c r="A3" s="2" t="s">
        <v>23</v>
      </c>
      <c r="B3" s="3">
        <v>38018</v>
      </c>
      <c r="C3" s="2" t="s">
        <v>24</v>
      </c>
      <c r="D3" s="2" t="s">
        <v>25</v>
      </c>
      <c r="E3" s="2" t="s">
        <v>26</v>
      </c>
      <c r="F3" s="2" t="s">
        <v>28</v>
      </c>
      <c r="G3" s="2" t="s">
        <v>22</v>
      </c>
      <c r="H3" s="2" t="s">
        <v>17</v>
      </c>
      <c r="I3" s="2" t="s">
        <v>27</v>
      </c>
      <c r="J3" s="2" t="s">
        <v>20</v>
      </c>
      <c r="K3" s="2" t="s">
        <v>29</v>
      </c>
    </row>
    <row r="4" spans="1:12" ht="176" x14ac:dyDescent="0.2">
      <c r="A4" s="2" t="s">
        <v>30</v>
      </c>
      <c r="B4" s="3">
        <v>40787</v>
      </c>
      <c r="C4" s="2" t="s">
        <v>33</v>
      </c>
      <c r="D4" s="2" t="s">
        <v>31</v>
      </c>
      <c r="E4" s="2" t="s">
        <v>32</v>
      </c>
      <c r="F4" s="2" t="s">
        <v>18</v>
      </c>
      <c r="G4" s="2" t="s">
        <v>34</v>
      </c>
      <c r="H4" s="2" t="s">
        <v>17</v>
      </c>
      <c r="I4" s="2" t="s">
        <v>32</v>
      </c>
      <c r="J4" s="2" t="s">
        <v>20</v>
      </c>
      <c r="K4" s="2" t="s">
        <v>35</v>
      </c>
    </row>
    <row r="5" spans="1:12" ht="80" x14ac:dyDescent="0.2">
      <c r="A5" s="2" t="s">
        <v>37</v>
      </c>
      <c r="B5" s="3">
        <v>38078</v>
      </c>
      <c r="C5" s="2" t="s">
        <v>38</v>
      </c>
      <c r="D5" s="2" t="s">
        <v>39</v>
      </c>
      <c r="E5" s="2" t="s">
        <v>40</v>
      </c>
      <c r="F5" s="2" t="s">
        <v>42</v>
      </c>
      <c r="G5" s="2" t="s">
        <v>36</v>
      </c>
      <c r="H5" s="2" t="s">
        <v>17</v>
      </c>
      <c r="I5" s="2" t="s">
        <v>41</v>
      </c>
      <c r="J5" s="2" t="s">
        <v>20</v>
      </c>
      <c r="K5" s="2" t="s">
        <v>43</v>
      </c>
    </row>
    <row r="6" spans="1:12" ht="48" x14ac:dyDescent="0.2">
      <c r="A6" s="2" t="s">
        <v>45</v>
      </c>
      <c r="B6" s="3">
        <v>37043</v>
      </c>
      <c r="C6" s="2" t="s">
        <v>46</v>
      </c>
      <c r="D6" s="2" t="s">
        <v>47</v>
      </c>
      <c r="E6" s="2" t="s">
        <v>48</v>
      </c>
      <c r="F6" s="2" t="s">
        <v>68</v>
      </c>
      <c r="G6" s="2" t="s">
        <v>44</v>
      </c>
      <c r="H6" s="2" t="s">
        <v>17</v>
      </c>
      <c r="I6" s="2" t="s">
        <v>49</v>
      </c>
      <c r="J6" s="2" t="s">
        <v>20</v>
      </c>
      <c r="K6" s="2" t="s">
        <v>43</v>
      </c>
    </row>
    <row r="7" spans="1:12" s="4" customFormat="1" x14ac:dyDescent="0.2">
      <c r="G7" s="4" t="s">
        <v>50</v>
      </c>
      <c r="L7" s="4" t="s">
        <v>51</v>
      </c>
    </row>
    <row r="8" spans="1:12" s="4" customFormat="1" ht="48" x14ac:dyDescent="0.2">
      <c r="A8" s="4" t="s">
        <v>53</v>
      </c>
      <c r="B8" s="5">
        <v>41730</v>
      </c>
      <c r="C8" s="4" t="s">
        <v>54</v>
      </c>
      <c r="D8" s="4" t="s">
        <v>55</v>
      </c>
      <c r="G8" s="4" t="s">
        <v>52</v>
      </c>
      <c r="L8" s="4" t="s">
        <v>56</v>
      </c>
    </row>
    <row r="9" spans="1:12" s="4" customFormat="1" ht="32" x14ac:dyDescent="0.2">
      <c r="A9" s="4" t="s">
        <v>58</v>
      </c>
      <c r="B9" s="5">
        <v>34516</v>
      </c>
      <c r="C9" s="4" t="s">
        <v>59</v>
      </c>
      <c r="D9" s="4" t="s">
        <v>60</v>
      </c>
      <c r="G9" s="4" t="s">
        <v>57</v>
      </c>
      <c r="L9" s="4" t="s">
        <v>56</v>
      </c>
    </row>
    <row r="10" spans="1:12" ht="96" x14ac:dyDescent="0.2">
      <c r="A10" s="2" t="s">
        <v>62</v>
      </c>
      <c r="B10" s="3">
        <v>36495</v>
      </c>
      <c r="C10" s="2" t="s">
        <v>63</v>
      </c>
      <c r="D10" s="2" t="s">
        <v>64</v>
      </c>
      <c r="E10" s="2" t="s">
        <v>65</v>
      </c>
      <c r="F10" s="2" t="s">
        <v>68</v>
      </c>
      <c r="G10" s="2" t="s">
        <v>61</v>
      </c>
      <c r="H10" s="2" t="s">
        <v>67</v>
      </c>
      <c r="I10" s="2" t="s">
        <v>66</v>
      </c>
      <c r="J10" s="2" t="s">
        <v>20</v>
      </c>
      <c r="K10" s="2" t="s">
        <v>69</v>
      </c>
    </row>
    <row r="11" spans="1:12" ht="48" x14ac:dyDescent="0.2">
      <c r="A11" s="2" t="s">
        <v>71</v>
      </c>
      <c r="B11" s="3">
        <v>38596</v>
      </c>
      <c r="C11" s="2" t="s">
        <v>72</v>
      </c>
      <c r="D11" s="2" t="s">
        <v>73</v>
      </c>
      <c r="E11" s="2" t="s">
        <v>74</v>
      </c>
      <c r="F11" s="2" t="s">
        <v>68</v>
      </c>
      <c r="G11" s="6" t="s">
        <v>70</v>
      </c>
      <c r="H11" s="2" t="s">
        <v>17</v>
      </c>
      <c r="I11" s="2" t="s">
        <v>74</v>
      </c>
      <c r="J11" s="2" t="s">
        <v>20</v>
      </c>
      <c r="K11" s="2" t="s">
        <v>43</v>
      </c>
    </row>
    <row r="12" spans="1:12" s="4" customFormat="1" ht="48" x14ac:dyDescent="0.2">
      <c r="A12" s="4" t="s">
        <v>76</v>
      </c>
      <c r="B12" s="5">
        <v>40664</v>
      </c>
      <c r="C12" s="4" t="s">
        <v>76</v>
      </c>
      <c r="D12" s="4" t="s">
        <v>77</v>
      </c>
      <c r="G12" s="4" t="s">
        <v>75</v>
      </c>
      <c r="L12" s="4" t="s">
        <v>78</v>
      </c>
    </row>
    <row r="13" spans="1:12" s="4" customFormat="1" ht="48" x14ac:dyDescent="0.2">
      <c r="A13" s="4" t="s">
        <v>80</v>
      </c>
      <c r="B13" s="5">
        <v>40057</v>
      </c>
      <c r="C13" s="4" t="s">
        <v>81</v>
      </c>
      <c r="D13" s="4" t="s">
        <v>82</v>
      </c>
      <c r="G13" s="4" t="s">
        <v>79</v>
      </c>
      <c r="L13" s="4" t="s">
        <v>56</v>
      </c>
    </row>
    <row r="14" spans="1:12" ht="80" x14ac:dyDescent="0.2">
      <c r="A14" s="2" t="s">
        <v>84</v>
      </c>
      <c r="B14" s="3">
        <v>38169</v>
      </c>
      <c r="C14" s="2" t="s">
        <v>85</v>
      </c>
      <c r="D14" s="2" t="s">
        <v>86</v>
      </c>
      <c r="E14" s="2" t="s">
        <v>87</v>
      </c>
      <c r="F14" s="2" t="s">
        <v>68</v>
      </c>
      <c r="G14" s="2" t="s">
        <v>83</v>
      </c>
      <c r="H14" s="2" t="s">
        <v>17</v>
      </c>
      <c r="I14" s="2" t="s">
        <v>88</v>
      </c>
      <c r="J14" s="2" t="s">
        <v>20</v>
      </c>
      <c r="K14" s="2" t="s">
        <v>89</v>
      </c>
    </row>
    <row r="15" spans="1:12" ht="64" x14ac:dyDescent="0.2">
      <c r="A15" s="2" t="s">
        <v>91</v>
      </c>
      <c r="B15" s="3">
        <v>39995</v>
      </c>
      <c r="C15" s="2" t="s">
        <v>92</v>
      </c>
      <c r="D15" s="2" t="s">
        <v>93</v>
      </c>
      <c r="E15" s="2" t="s">
        <v>94</v>
      </c>
      <c r="F15" s="2" t="s">
        <v>68</v>
      </c>
      <c r="G15" s="2" t="s">
        <v>90</v>
      </c>
      <c r="H15" s="2" t="s">
        <v>17</v>
      </c>
      <c r="I15" s="2" t="s">
        <v>94</v>
      </c>
      <c r="J15" s="2" t="s">
        <v>20</v>
      </c>
      <c r="K15" s="2" t="s">
        <v>95</v>
      </c>
    </row>
    <row r="16" spans="1:12" ht="32" x14ac:dyDescent="0.2">
      <c r="A16" s="2" t="s">
        <v>97</v>
      </c>
      <c r="B16" s="3">
        <v>35704</v>
      </c>
      <c r="C16" s="2" t="s">
        <v>98</v>
      </c>
      <c r="D16" s="2" t="s">
        <v>99</v>
      </c>
      <c r="E16" s="2" t="s">
        <v>100</v>
      </c>
      <c r="F16" s="2" t="s">
        <v>68</v>
      </c>
      <c r="G16" s="2" t="s">
        <v>96</v>
      </c>
      <c r="H16" s="2" t="s">
        <v>17</v>
      </c>
      <c r="I16" s="2" t="s">
        <v>49</v>
      </c>
      <c r="J16" s="2" t="s">
        <v>20</v>
      </c>
      <c r="K16" s="2" t="s">
        <v>43</v>
      </c>
    </row>
    <row r="17" spans="1:12" ht="128" x14ac:dyDescent="0.2">
      <c r="A17" s="2" t="s">
        <v>102</v>
      </c>
      <c r="B17" s="3">
        <v>38322</v>
      </c>
      <c r="C17" s="2" t="s">
        <v>103</v>
      </c>
      <c r="D17" s="2" t="s">
        <v>104</v>
      </c>
      <c r="E17" s="2" t="s">
        <v>105</v>
      </c>
      <c r="F17" s="2" t="s">
        <v>68</v>
      </c>
      <c r="G17" s="2" t="s">
        <v>101</v>
      </c>
      <c r="H17" s="2" t="s">
        <v>17</v>
      </c>
      <c r="I17" s="2" t="s">
        <v>106</v>
      </c>
      <c r="J17" s="2" t="s">
        <v>20</v>
      </c>
      <c r="K17" s="2" t="s">
        <v>107</v>
      </c>
    </row>
    <row r="18" spans="1:12" ht="32" x14ac:dyDescent="0.2">
      <c r="A18" s="2" t="s">
        <v>109</v>
      </c>
      <c r="B18" s="3">
        <v>35643</v>
      </c>
      <c r="C18" s="2" t="s">
        <v>110</v>
      </c>
      <c r="D18" s="2" t="s">
        <v>111</v>
      </c>
      <c r="E18" s="2" t="s">
        <v>112</v>
      </c>
      <c r="F18" s="2" t="s">
        <v>68</v>
      </c>
      <c r="G18" s="2" t="s">
        <v>108</v>
      </c>
      <c r="H18" s="2" t="s">
        <v>17</v>
      </c>
      <c r="I18" s="2" t="s">
        <v>113</v>
      </c>
      <c r="J18" s="2" t="s">
        <v>20</v>
      </c>
      <c r="K18" s="2" t="s">
        <v>43</v>
      </c>
    </row>
    <row r="19" spans="1:12" ht="144" x14ac:dyDescent="0.2">
      <c r="A19" s="2" t="s">
        <v>115</v>
      </c>
      <c r="B19" s="3">
        <v>41244</v>
      </c>
      <c r="C19" s="2" t="s">
        <v>116</v>
      </c>
      <c r="D19" s="2" t="s">
        <v>117</v>
      </c>
      <c r="E19" s="2" t="s">
        <v>118</v>
      </c>
      <c r="F19" s="2" t="s">
        <v>68</v>
      </c>
      <c r="G19" s="2" t="s">
        <v>114</v>
      </c>
      <c r="H19" s="2" t="s">
        <v>17</v>
      </c>
      <c r="I19" s="2" t="s">
        <v>119</v>
      </c>
      <c r="J19" s="2" t="s">
        <v>20</v>
      </c>
      <c r="K19" s="2" t="s">
        <v>120</v>
      </c>
    </row>
    <row r="20" spans="1:12" ht="64" x14ac:dyDescent="0.2">
      <c r="A20" s="2" t="s">
        <v>122</v>
      </c>
      <c r="B20" s="3">
        <v>38596</v>
      </c>
      <c r="C20" s="2" t="s">
        <v>123</v>
      </c>
      <c r="D20" s="2" t="s">
        <v>124</v>
      </c>
      <c r="E20" s="2" t="s">
        <v>125</v>
      </c>
      <c r="F20" s="2" t="s">
        <v>68</v>
      </c>
      <c r="G20" s="2" t="s">
        <v>121</v>
      </c>
      <c r="H20" s="2" t="s">
        <v>17</v>
      </c>
      <c r="I20" s="2" t="s">
        <v>126</v>
      </c>
      <c r="J20" s="2" t="s">
        <v>20</v>
      </c>
      <c r="K20" s="2" t="s">
        <v>127</v>
      </c>
    </row>
    <row r="21" spans="1:12" ht="32" x14ac:dyDescent="0.2">
      <c r="A21" s="2" t="s">
        <v>129</v>
      </c>
      <c r="B21" s="3">
        <v>36069</v>
      </c>
      <c r="C21" s="2" t="s">
        <v>130</v>
      </c>
      <c r="D21" s="2" t="s">
        <v>131</v>
      </c>
      <c r="E21" s="2" t="s">
        <v>132</v>
      </c>
      <c r="F21" s="2" t="s">
        <v>68</v>
      </c>
      <c r="G21" s="2" t="s">
        <v>128</v>
      </c>
      <c r="H21" s="2" t="s">
        <v>17</v>
      </c>
      <c r="I21" s="2" t="s">
        <v>132</v>
      </c>
      <c r="J21" s="2" t="s">
        <v>20</v>
      </c>
      <c r="K21" s="2" t="s">
        <v>43</v>
      </c>
    </row>
    <row r="22" spans="1:12" s="4" customFormat="1" ht="32" x14ac:dyDescent="0.2">
      <c r="A22" s="4" t="s">
        <v>134</v>
      </c>
      <c r="B22" s="5">
        <v>40057</v>
      </c>
      <c r="C22" s="4" t="s">
        <v>135</v>
      </c>
      <c r="D22" s="4" t="s">
        <v>136</v>
      </c>
      <c r="G22" s="4" t="s">
        <v>133</v>
      </c>
      <c r="L22" s="4" t="s">
        <v>56</v>
      </c>
    </row>
    <row r="23" spans="1:12" ht="64" x14ac:dyDescent="0.2">
      <c r="A23" s="2" t="s">
        <v>138</v>
      </c>
      <c r="B23" s="3">
        <v>37530</v>
      </c>
      <c r="C23" s="2" t="s">
        <v>139</v>
      </c>
      <c r="D23" s="2" t="s">
        <v>140</v>
      </c>
      <c r="E23" s="2" t="s">
        <v>141</v>
      </c>
      <c r="F23" s="2" t="s">
        <v>143</v>
      </c>
      <c r="G23" s="2" t="s">
        <v>137</v>
      </c>
      <c r="H23" s="2" t="s">
        <v>17</v>
      </c>
      <c r="I23" s="2" t="s">
        <v>141</v>
      </c>
      <c r="J23" s="2" t="s">
        <v>20</v>
      </c>
      <c r="K23" s="2" t="s">
        <v>142</v>
      </c>
    </row>
    <row r="24" spans="1:12" ht="32" x14ac:dyDescent="0.2">
      <c r="A24" s="2" t="s">
        <v>145</v>
      </c>
      <c r="B24" s="3">
        <v>36039</v>
      </c>
      <c r="C24" s="2" t="s">
        <v>146</v>
      </c>
      <c r="D24" s="2" t="s">
        <v>147</v>
      </c>
      <c r="E24" s="2" t="s">
        <v>148</v>
      </c>
      <c r="F24" s="2" t="s">
        <v>150</v>
      </c>
      <c r="G24" s="2" t="s">
        <v>144</v>
      </c>
      <c r="H24" s="2" t="s">
        <v>17</v>
      </c>
      <c r="I24" s="2" t="s">
        <v>149</v>
      </c>
      <c r="J24" s="2" t="s">
        <v>20</v>
      </c>
      <c r="K24" s="2" t="s">
        <v>43</v>
      </c>
    </row>
    <row r="25" spans="1:12" ht="80" x14ac:dyDescent="0.2">
      <c r="A25" s="2" t="s">
        <v>152</v>
      </c>
      <c r="B25" s="3">
        <v>38353</v>
      </c>
      <c r="C25" s="2" t="s">
        <v>153</v>
      </c>
      <c r="D25" s="2" t="s">
        <v>154</v>
      </c>
      <c r="E25" s="2" t="s">
        <v>155</v>
      </c>
      <c r="F25" s="2" t="s">
        <v>68</v>
      </c>
      <c r="G25" s="2" t="s">
        <v>151</v>
      </c>
      <c r="H25" s="2" t="s">
        <v>17</v>
      </c>
      <c r="I25" s="2" t="s">
        <v>156</v>
      </c>
      <c r="J25" s="2" t="s">
        <v>20</v>
      </c>
      <c r="K25" s="2" t="s">
        <v>43</v>
      </c>
    </row>
    <row r="26" spans="1:12" ht="176" x14ac:dyDescent="0.2">
      <c r="A26" s="2" t="s">
        <v>158</v>
      </c>
      <c r="B26" s="3">
        <v>39630</v>
      </c>
      <c r="C26" s="2" t="s">
        <v>159</v>
      </c>
      <c r="D26" s="2" t="s">
        <v>160</v>
      </c>
      <c r="E26" s="2" t="s">
        <v>161</v>
      </c>
      <c r="F26" s="2" t="s">
        <v>68</v>
      </c>
      <c r="G26" s="2" t="s">
        <v>157</v>
      </c>
      <c r="H26" s="2" t="s">
        <v>17</v>
      </c>
      <c r="I26" s="2" t="s">
        <v>162</v>
      </c>
      <c r="J26" s="2" t="s">
        <v>20</v>
      </c>
      <c r="K26" s="2" t="s">
        <v>163</v>
      </c>
    </row>
    <row r="27" spans="1:12" ht="64" x14ac:dyDescent="0.2">
      <c r="A27" s="2" t="s">
        <v>165</v>
      </c>
      <c r="B27" s="3">
        <v>37834</v>
      </c>
      <c r="C27" s="2" t="s">
        <v>166</v>
      </c>
      <c r="D27" s="2" t="s">
        <v>167</v>
      </c>
      <c r="E27" s="2" t="s">
        <v>168</v>
      </c>
      <c r="F27" s="2" t="s">
        <v>68</v>
      </c>
      <c r="G27" s="2" t="s">
        <v>164</v>
      </c>
      <c r="H27" s="2" t="s">
        <v>17</v>
      </c>
      <c r="I27" s="2" t="s">
        <v>169</v>
      </c>
      <c r="J27" s="2" t="s">
        <v>20</v>
      </c>
      <c r="K27" s="2" t="s">
        <v>43</v>
      </c>
    </row>
    <row r="28" spans="1:12" ht="32" x14ac:dyDescent="0.2">
      <c r="A28" s="2" t="s">
        <v>171</v>
      </c>
      <c r="B28" s="3">
        <v>34851</v>
      </c>
      <c r="C28" s="2" t="s">
        <v>172</v>
      </c>
      <c r="D28" s="2" t="s">
        <v>173</v>
      </c>
      <c r="E28" s="2" t="s">
        <v>174</v>
      </c>
      <c r="F28" s="2" t="s">
        <v>68</v>
      </c>
      <c r="G28" s="2" t="s">
        <v>170</v>
      </c>
      <c r="H28" s="2" t="s">
        <v>17</v>
      </c>
      <c r="I28" s="2" t="s">
        <v>174</v>
      </c>
      <c r="J28" s="2" t="s">
        <v>20</v>
      </c>
      <c r="K28" s="2" t="s">
        <v>43</v>
      </c>
    </row>
    <row r="29" spans="1:12" ht="80" x14ac:dyDescent="0.2">
      <c r="A29" s="2" t="s">
        <v>176</v>
      </c>
      <c r="B29" s="3">
        <v>38504</v>
      </c>
      <c r="C29" s="2" t="s">
        <v>177</v>
      </c>
      <c r="D29" s="2" t="s">
        <v>178</v>
      </c>
      <c r="E29" s="2" t="s">
        <v>179</v>
      </c>
      <c r="F29" s="2" t="s">
        <v>68</v>
      </c>
      <c r="G29" s="2" t="s">
        <v>175</v>
      </c>
      <c r="H29" s="2" t="s">
        <v>17</v>
      </c>
      <c r="I29" s="2" t="s">
        <v>180</v>
      </c>
      <c r="J29" s="2" t="s">
        <v>20</v>
      </c>
      <c r="K29" s="2" t="s">
        <v>181</v>
      </c>
    </row>
    <row r="30" spans="1:12" s="4" customFormat="1" ht="32" x14ac:dyDescent="0.2">
      <c r="A30" s="4" t="s">
        <v>183</v>
      </c>
      <c r="B30" s="5">
        <v>42491</v>
      </c>
      <c r="C30" s="4" t="s">
        <v>184</v>
      </c>
      <c r="D30" s="4" t="s">
        <v>185</v>
      </c>
      <c r="G30" s="4" t="s">
        <v>182</v>
      </c>
      <c r="L30" s="4" t="s">
        <v>56</v>
      </c>
    </row>
    <row r="31" spans="1:12" ht="96" x14ac:dyDescent="0.2">
      <c r="A31" s="2" t="s">
        <v>187</v>
      </c>
      <c r="B31" s="3">
        <v>40118</v>
      </c>
      <c r="C31" s="2" t="s">
        <v>188</v>
      </c>
      <c r="D31" s="2" t="s">
        <v>189</v>
      </c>
      <c r="E31" s="2" t="s">
        <v>190</v>
      </c>
      <c r="F31" s="2" t="s">
        <v>68</v>
      </c>
      <c r="G31" s="2" t="s">
        <v>186</v>
      </c>
      <c r="H31" s="2" t="s">
        <v>17</v>
      </c>
      <c r="I31" s="2" t="s">
        <v>191</v>
      </c>
      <c r="J31" s="2" t="s">
        <v>20</v>
      </c>
      <c r="K31" s="2" t="s">
        <v>43</v>
      </c>
    </row>
    <row r="32" spans="1:12" ht="48" x14ac:dyDescent="0.2">
      <c r="A32" s="2" t="s">
        <v>193</v>
      </c>
      <c r="B32" s="3">
        <v>37803</v>
      </c>
      <c r="C32" s="2" t="s">
        <v>194</v>
      </c>
      <c r="D32" s="2" t="s">
        <v>195</v>
      </c>
      <c r="E32" s="2" t="s">
        <v>196</v>
      </c>
      <c r="F32" s="2" t="s">
        <v>68</v>
      </c>
      <c r="G32" s="2" t="s">
        <v>192</v>
      </c>
      <c r="H32" s="2" t="s">
        <v>17</v>
      </c>
      <c r="I32" s="2" t="s">
        <v>196</v>
      </c>
      <c r="J32" s="2" t="s">
        <v>20</v>
      </c>
      <c r="K32" s="2" t="s">
        <v>43</v>
      </c>
    </row>
    <row r="33" spans="1:12" ht="112" x14ac:dyDescent="0.2">
      <c r="A33" s="2" t="s">
        <v>198</v>
      </c>
      <c r="B33" s="3">
        <v>37257</v>
      </c>
      <c r="C33" s="2" t="s">
        <v>199</v>
      </c>
      <c r="D33" s="2" t="s">
        <v>200</v>
      </c>
      <c r="E33" s="2" t="s">
        <v>201</v>
      </c>
      <c r="F33" s="2" t="s">
        <v>68</v>
      </c>
      <c r="G33" s="2" t="s">
        <v>197</v>
      </c>
      <c r="H33" s="2" t="s">
        <v>17</v>
      </c>
      <c r="I33" s="2" t="s">
        <v>202</v>
      </c>
      <c r="J33" s="2" t="s">
        <v>20</v>
      </c>
      <c r="K33" s="2" t="s">
        <v>203</v>
      </c>
    </row>
    <row r="34" spans="1:12" ht="64" x14ac:dyDescent="0.2">
      <c r="A34" s="2" t="s">
        <v>205</v>
      </c>
      <c r="B34" s="3">
        <v>38078</v>
      </c>
      <c r="C34" s="2" t="s">
        <v>206</v>
      </c>
      <c r="D34" s="2" t="s">
        <v>207</v>
      </c>
      <c r="E34" s="2" t="s">
        <v>209</v>
      </c>
      <c r="F34" s="2" t="s">
        <v>68</v>
      </c>
      <c r="G34" s="2" t="s">
        <v>204</v>
      </c>
      <c r="H34" s="2" t="s">
        <v>17</v>
      </c>
      <c r="I34" s="2" t="s">
        <v>208</v>
      </c>
      <c r="J34" s="2" t="s">
        <v>20</v>
      </c>
      <c r="K34" s="2" t="s">
        <v>43</v>
      </c>
    </row>
    <row r="35" spans="1:12" ht="48" x14ac:dyDescent="0.2">
      <c r="A35" s="2" t="s">
        <v>211</v>
      </c>
      <c r="B35" s="3">
        <v>36069</v>
      </c>
      <c r="C35" s="2" t="s">
        <v>212</v>
      </c>
      <c r="D35" s="2" t="s">
        <v>213</v>
      </c>
      <c r="E35" s="2" t="s">
        <v>214</v>
      </c>
      <c r="F35" s="2" t="s">
        <v>68</v>
      </c>
      <c r="G35" s="2" t="s">
        <v>210</v>
      </c>
      <c r="H35" s="2" t="s">
        <v>17</v>
      </c>
      <c r="I35" s="2" t="s">
        <v>215</v>
      </c>
      <c r="J35" s="2" t="s">
        <v>20</v>
      </c>
      <c r="K35" s="2" t="s">
        <v>216</v>
      </c>
    </row>
    <row r="36" spans="1:12" ht="176" x14ac:dyDescent="0.2">
      <c r="A36" s="2" t="s">
        <v>218</v>
      </c>
      <c r="B36" s="3">
        <v>36281</v>
      </c>
      <c r="C36" s="2" t="s">
        <v>219</v>
      </c>
      <c r="D36" s="2" t="s">
        <v>220</v>
      </c>
      <c r="E36" s="2" t="s">
        <v>222</v>
      </c>
      <c r="F36" s="2" t="s">
        <v>68</v>
      </c>
      <c r="G36" s="2" t="s">
        <v>217</v>
      </c>
      <c r="H36" s="2" t="s">
        <v>17</v>
      </c>
      <c r="I36" s="2" t="s">
        <v>221</v>
      </c>
      <c r="J36" s="2" t="s">
        <v>20</v>
      </c>
      <c r="K36" s="2" t="s">
        <v>223</v>
      </c>
    </row>
    <row r="37" spans="1:12" ht="160" x14ac:dyDescent="0.2">
      <c r="A37" s="2" t="s">
        <v>225</v>
      </c>
      <c r="B37" s="3">
        <v>37438</v>
      </c>
      <c r="C37" s="2" t="s">
        <v>226</v>
      </c>
      <c r="D37" s="2" t="s">
        <v>227</v>
      </c>
      <c r="E37" s="2" t="s">
        <v>228</v>
      </c>
      <c r="F37" s="2" t="s">
        <v>68</v>
      </c>
      <c r="G37" s="2" t="s">
        <v>224</v>
      </c>
      <c r="H37" s="2" t="s">
        <v>17</v>
      </c>
      <c r="I37" s="2" t="s">
        <v>229</v>
      </c>
      <c r="J37" s="2" t="s">
        <v>20</v>
      </c>
      <c r="K37" s="2" t="s">
        <v>43</v>
      </c>
    </row>
    <row r="38" spans="1:12" ht="96" x14ac:dyDescent="0.2">
      <c r="A38" s="2" t="s">
        <v>231</v>
      </c>
      <c r="B38" s="3">
        <v>38565</v>
      </c>
      <c r="C38" s="2" t="s">
        <v>232</v>
      </c>
      <c r="D38" s="2" t="s">
        <v>233</v>
      </c>
      <c r="E38" s="2" t="s">
        <v>234</v>
      </c>
      <c r="F38" s="2" t="s">
        <v>68</v>
      </c>
      <c r="G38" s="2" t="s">
        <v>230</v>
      </c>
      <c r="H38" s="2" t="s">
        <v>67</v>
      </c>
      <c r="I38" s="2" t="s">
        <v>235</v>
      </c>
      <c r="J38" s="2" t="s">
        <v>20</v>
      </c>
      <c r="K38" s="2" t="s">
        <v>236</v>
      </c>
    </row>
    <row r="39" spans="1:12" s="4" customFormat="1" ht="48" x14ac:dyDescent="0.2">
      <c r="A39" s="4" t="s">
        <v>238</v>
      </c>
      <c r="B39" s="5">
        <v>42675</v>
      </c>
      <c r="C39" s="4" t="s">
        <v>239</v>
      </c>
      <c r="D39" s="4" t="s">
        <v>240</v>
      </c>
      <c r="G39" s="4" t="s">
        <v>237</v>
      </c>
      <c r="L39" s="4" t="s">
        <v>56</v>
      </c>
    </row>
    <row r="40" spans="1:12" ht="32" x14ac:dyDescent="0.2">
      <c r="A40" s="2" t="s">
        <v>242</v>
      </c>
      <c r="B40" s="3">
        <v>34759</v>
      </c>
      <c r="C40" s="2" t="s">
        <v>243</v>
      </c>
      <c r="D40" s="2" t="s">
        <v>244</v>
      </c>
      <c r="E40" s="2" t="s">
        <v>245</v>
      </c>
      <c r="F40" s="2" t="s">
        <v>68</v>
      </c>
      <c r="G40" s="2" t="s">
        <v>241</v>
      </c>
      <c r="H40" s="2" t="s">
        <v>17</v>
      </c>
      <c r="I40" s="2" t="s">
        <v>245</v>
      </c>
      <c r="J40" s="2" t="s">
        <v>20</v>
      </c>
      <c r="K40" s="2" t="s">
        <v>246</v>
      </c>
    </row>
    <row r="41" spans="1:12" ht="64" x14ac:dyDescent="0.2">
      <c r="A41" s="2" t="s">
        <v>248</v>
      </c>
      <c r="B41" s="3">
        <v>35156</v>
      </c>
      <c r="C41" s="2" t="s">
        <v>249</v>
      </c>
      <c r="D41" s="2" t="s">
        <v>250</v>
      </c>
      <c r="E41" s="2" t="s">
        <v>251</v>
      </c>
      <c r="F41" s="2" t="s">
        <v>68</v>
      </c>
      <c r="G41" s="2" t="s">
        <v>247</v>
      </c>
      <c r="H41" s="2" t="s">
        <v>252</v>
      </c>
      <c r="I41" s="2" t="s">
        <v>251</v>
      </c>
      <c r="J41" s="2" t="s">
        <v>20</v>
      </c>
      <c r="K41" s="2" t="s">
        <v>253</v>
      </c>
    </row>
    <row r="42" spans="1:12" ht="64" x14ac:dyDescent="0.2">
      <c r="A42" s="2" t="s">
        <v>255</v>
      </c>
      <c r="B42" s="3">
        <v>39814</v>
      </c>
      <c r="C42" s="2" t="s">
        <v>256</v>
      </c>
      <c r="D42" s="2" t="s">
        <v>257</v>
      </c>
      <c r="E42" s="2" t="s">
        <v>258</v>
      </c>
      <c r="F42" s="2" t="s">
        <v>68</v>
      </c>
      <c r="G42" s="2" t="s">
        <v>254</v>
      </c>
      <c r="H42" s="2" t="s">
        <v>17</v>
      </c>
      <c r="I42" s="2" t="s">
        <v>258</v>
      </c>
      <c r="J42" s="2" t="s">
        <v>20</v>
      </c>
      <c r="K42" s="2" t="s">
        <v>259</v>
      </c>
    </row>
    <row r="43" spans="1:12" ht="48" x14ac:dyDescent="0.2">
      <c r="A43" s="2" t="s">
        <v>261</v>
      </c>
      <c r="B43" s="3">
        <v>38322</v>
      </c>
      <c r="C43" s="2" t="s">
        <v>262</v>
      </c>
      <c r="D43" s="2" t="s">
        <v>263</v>
      </c>
      <c r="E43" s="2" t="s">
        <v>264</v>
      </c>
      <c r="F43" s="2" t="s">
        <v>68</v>
      </c>
      <c r="G43" s="2" t="s">
        <v>260</v>
      </c>
      <c r="H43" s="2" t="s">
        <v>17</v>
      </c>
      <c r="I43" s="2" t="s">
        <v>265</v>
      </c>
      <c r="J43" s="2" t="s">
        <v>20</v>
      </c>
      <c r="K43" s="2" t="s">
        <v>43</v>
      </c>
    </row>
    <row r="44" spans="1:12" ht="48" x14ac:dyDescent="0.2">
      <c r="A44" s="2" t="s">
        <v>267</v>
      </c>
      <c r="B44" s="3">
        <v>34029</v>
      </c>
      <c r="C44" s="2" t="s">
        <v>268</v>
      </c>
      <c r="D44" s="2" t="s">
        <v>269</v>
      </c>
      <c r="E44" s="2" t="s">
        <v>270</v>
      </c>
      <c r="F44" s="2" t="s">
        <v>272</v>
      </c>
      <c r="G44" s="2" t="s">
        <v>266</v>
      </c>
      <c r="H44" s="2" t="s">
        <v>17</v>
      </c>
      <c r="I44" s="2" t="s">
        <v>271</v>
      </c>
      <c r="J44" s="2" t="s">
        <v>20</v>
      </c>
      <c r="K44" s="2" t="s">
        <v>43</v>
      </c>
    </row>
    <row r="45" spans="1:12" ht="48" x14ac:dyDescent="0.2">
      <c r="A45" s="2" t="s">
        <v>274</v>
      </c>
      <c r="B45" s="3">
        <v>36617</v>
      </c>
      <c r="C45" s="2" t="s">
        <v>275</v>
      </c>
      <c r="D45" s="2" t="s">
        <v>276</v>
      </c>
      <c r="E45" s="2" t="s">
        <v>277</v>
      </c>
      <c r="F45" s="2" t="s">
        <v>43</v>
      </c>
      <c r="G45" s="2" t="s">
        <v>273</v>
      </c>
      <c r="H45" s="2" t="s">
        <v>319</v>
      </c>
      <c r="I45" s="2" t="s">
        <v>278</v>
      </c>
      <c r="J45" s="2" t="s">
        <v>20</v>
      </c>
      <c r="K45" s="2" t="s">
        <v>43</v>
      </c>
    </row>
    <row r="46" spans="1:12" s="4" customFormat="1" ht="48" x14ac:dyDescent="0.2">
      <c r="A46" s="4" t="s">
        <v>280</v>
      </c>
      <c r="B46" s="5">
        <v>34608</v>
      </c>
      <c r="C46" s="4" t="s">
        <v>281</v>
      </c>
      <c r="D46" s="4" t="s">
        <v>282</v>
      </c>
      <c r="G46" s="4" t="s">
        <v>279</v>
      </c>
      <c r="L46" s="4" t="s">
        <v>56</v>
      </c>
    </row>
    <row r="47" spans="1:12" s="4" customFormat="1" ht="48" x14ac:dyDescent="0.2">
      <c r="A47" s="4" t="s">
        <v>284</v>
      </c>
      <c r="B47" s="5">
        <v>42795</v>
      </c>
      <c r="C47" s="4" t="s">
        <v>285</v>
      </c>
      <c r="D47" s="4" t="s">
        <v>286</v>
      </c>
      <c r="G47" s="4" t="s">
        <v>283</v>
      </c>
      <c r="L47" s="4" t="s">
        <v>56</v>
      </c>
    </row>
    <row r="48" spans="1:12" ht="80" x14ac:dyDescent="0.2">
      <c r="A48" s="2" t="s">
        <v>288</v>
      </c>
      <c r="B48" s="3">
        <v>37043</v>
      </c>
      <c r="C48" s="2" t="s">
        <v>289</v>
      </c>
      <c r="D48" s="2" t="s">
        <v>290</v>
      </c>
      <c r="E48" s="2" t="s">
        <v>291</v>
      </c>
      <c r="F48" s="2" t="s">
        <v>68</v>
      </c>
      <c r="G48" s="2" t="s">
        <v>287</v>
      </c>
      <c r="H48" s="2" t="s">
        <v>17</v>
      </c>
      <c r="I48" s="2" t="s">
        <v>292</v>
      </c>
      <c r="J48" s="2" t="s">
        <v>20</v>
      </c>
      <c r="K48" s="2" t="s">
        <v>43</v>
      </c>
    </row>
    <row r="49" spans="1:12" ht="272" x14ac:dyDescent="0.2">
      <c r="A49" s="2" t="s">
        <v>294</v>
      </c>
      <c r="B49" s="3">
        <v>39417</v>
      </c>
      <c r="C49" s="2" t="s">
        <v>295</v>
      </c>
      <c r="D49" s="2" t="s">
        <v>296</v>
      </c>
      <c r="E49" s="2" t="s">
        <v>297</v>
      </c>
      <c r="F49" s="2" t="s">
        <v>68</v>
      </c>
      <c r="G49" s="2" t="s">
        <v>293</v>
      </c>
      <c r="H49" s="2" t="s">
        <v>17</v>
      </c>
      <c r="I49" s="2" t="s">
        <v>298</v>
      </c>
      <c r="J49" s="2" t="s">
        <v>20</v>
      </c>
      <c r="K49" s="2" t="s">
        <v>299</v>
      </c>
    </row>
    <row r="50" spans="1:12" s="4" customFormat="1" ht="32" x14ac:dyDescent="0.2">
      <c r="A50" s="4" t="s">
        <v>301</v>
      </c>
      <c r="B50" s="5">
        <v>34394</v>
      </c>
      <c r="C50" s="4" t="s">
        <v>302</v>
      </c>
      <c r="D50" s="4" t="s">
        <v>303</v>
      </c>
      <c r="G50" s="4" t="s">
        <v>300</v>
      </c>
      <c r="L50" s="4" t="s">
        <v>56</v>
      </c>
    </row>
    <row r="51" spans="1:12" ht="176" x14ac:dyDescent="0.2">
      <c r="A51" s="2" t="s">
        <v>305</v>
      </c>
      <c r="B51" s="3">
        <v>38565</v>
      </c>
      <c r="C51" s="2" t="s">
        <v>306</v>
      </c>
      <c r="D51" s="2" t="s">
        <v>307</v>
      </c>
      <c r="E51" s="2" t="s">
        <v>308</v>
      </c>
      <c r="F51" s="2" t="s">
        <v>68</v>
      </c>
      <c r="G51" s="2" t="s">
        <v>304</v>
      </c>
      <c r="H51" s="2" t="s">
        <v>17</v>
      </c>
      <c r="I51" s="2" t="s">
        <v>309</v>
      </c>
      <c r="J51" s="2" t="s">
        <v>20</v>
      </c>
      <c r="K51" s="2" t="s">
        <v>43</v>
      </c>
    </row>
    <row r="52" spans="1:12" x14ac:dyDescent="0.2">
      <c r="G52" s="1" t="s">
        <v>310</v>
      </c>
      <c r="H52" s="1">
        <f>COUNTIF(H1:H51, "*Employee*")</f>
        <v>35</v>
      </c>
      <c r="I52" s="2" t="s">
        <v>311</v>
      </c>
      <c r="J52" s="2">
        <f>COUNTIF(J1:J51, "Yes")</f>
        <v>0</v>
      </c>
    </row>
    <row r="53" spans="1:12" x14ac:dyDescent="0.2">
      <c r="G53" s="1" t="s">
        <v>312</v>
      </c>
      <c r="H53" s="1">
        <f>COUNTIF(H1:H51, "*National Lab*")</f>
        <v>2</v>
      </c>
    </row>
    <row r="54" spans="1:12" x14ac:dyDescent="0.2">
      <c r="G54" s="1" t="s">
        <v>313</v>
      </c>
      <c r="H54" s="1">
        <f>COUNTIF(H1:H51, "*Contractor*")</f>
        <v>0</v>
      </c>
    </row>
    <row r="55" spans="1:12" ht="32" x14ac:dyDescent="0.2">
      <c r="G55" s="1" t="s">
        <v>314</v>
      </c>
      <c r="H55" s="1">
        <f>COUNTIF(H1:H51, "False Positive; Search Rerun")</f>
        <v>0</v>
      </c>
    </row>
    <row r="56" spans="1:12" ht="32" x14ac:dyDescent="0.2">
      <c r="G56" s="1" t="s">
        <v>315</v>
      </c>
      <c r="H56" s="1">
        <f>COUNTIF(H1:H51, "False Positive")</f>
        <v>1</v>
      </c>
    </row>
    <row r="57" spans="1:12" x14ac:dyDescent="0.2">
      <c r="G57" s="1" t="s">
        <v>316</v>
      </c>
      <c r="H57" s="1">
        <f>COUNTIF(H1:H51, "Unsure")</f>
        <v>1</v>
      </c>
    </row>
    <row r="58" spans="1:12" x14ac:dyDescent="0.2">
      <c r="G58" s="2" t="s">
        <v>317</v>
      </c>
      <c r="H58" s="2">
        <f>COUNTIF(L1:L51, "*Couldn't*")</f>
        <v>1</v>
      </c>
    </row>
    <row r="59" spans="1:12" ht="32" x14ac:dyDescent="0.2">
      <c r="G59" s="2" t="s">
        <v>318</v>
      </c>
      <c r="H59" s="2">
        <f>COUNTIF(L1:L51, "*UNC*")</f>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2017-07-02T18:53:15Z</dcterms:created>
  <dcterms:modified xsi:type="dcterms:W3CDTF">2017-07-03T00:26:09Z</dcterms:modified>
</cp:coreProperties>
</file>