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OxfordPressAudit/"/>
    </mc:Choice>
  </mc:AlternateContent>
  <bookViews>
    <workbookView xWindow="640" yWindow="50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3" i="1" l="1"/>
  <c r="J52" i="1"/>
  <c r="H59" i="1"/>
  <c r="H58" i="1"/>
  <c r="H57" i="1"/>
  <c r="H56" i="1"/>
  <c r="H55" i="1"/>
  <c r="H54" i="1"/>
  <c r="H53" i="1"/>
  <c r="H52" i="1"/>
</calcChain>
</file>

<file path=xl/sharedStrings.xml><?xml version="1.0" encoding="utf-8"?>
<sst xmlns="http://schemas.openxmlformats.org/spreadsheetml/2006/main" count="523" uniqueCount="386">
  <si>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</si>
  <si>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</si>
  <si>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</si>
  <si>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</si>
  <si>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</si>
  <si>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</si>
  <si>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</si>
  <si>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</si>
  <si>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</si>
  <si>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</si>
  <si>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</si>
  <si>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</si>
  <si>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10.1093/gerona/glr138</t>
  </si>
  <si>
    <t>J Gerontol A Biol Sci Med Sci (2011) 66A (11): 1251-1257.</t>
  </si>
  <si>
    <t>Increases in Muscle Strength and Balance Using a Resistance Training Program Administered Via a Telecommunications System in Older Adults</t>
  </si>
  <si>
    <t>David Sparrow,1,2 
Daniel J. Gottlieb,1,2 
Deborah DeMolles,1 
Roger A. Fielding3</t>
  </si>
  <si>
    <t xml:space="preserve">1 Veterans Affairs Boston Healthcare System, Boston, Massachusetts. 
2 Department of Medicine, Boston University School of Medicine, Massachusetts. 
3 Nutrition, Exercise Physiology, and Sarcopenia Laboratory, Jean Mayer USDA Human Nutrition Research Center on Aging at Tufts University, Boston, Massachusetts. </t>
  </si>
  <si>
    <t xml:space="preserve">3 Nutrition, Exercise Physiology, and Sarcopenia Laboratory, Jean Mayer USDA Human Nutrition Research Center on Aging at Tufts University, Boston, Massachusetts. </t>
  </si>
  <si>
    <t>Employee</t>
  </si>
  <si>
    <t>Published by Oxford University Press on behalf of The Gerontological Society of America 2011.</t>
  </si>
  <si>
    <t>No</t>
  </si>
  <si>
    <t>This work was supported by the Rehabilitation Research and Development Service of the Department of Veterans Affairs, the Boston Claude D. Pepper Older Americans Independence Center (1P30AG031679), and the U.S. Department of Agriculture under agreement No. 58-1950-7-707. The VA Normative Aging Study, a component of the Massachusetts Veterans Epidemiology Research and Information Center, Boston, Massachusetts, is supported by the Cooperative Studies Program/Epidemiology Research and Information Center of the U.S. Department of Veterans Affairs.</t>
  </si>
  <si>
    <t>10.1093/jnci/djv036</t>
  </si>
  <si>
    <t>J Natl Cancer Inst (2015) 107 (5): djv036</t>
  </si>
  <si>
    <t>Prediction of Breast Cancer Risk Based on Profiling With Common Genetic Variants</t>
  </si>
  <si>
    <t xml:space="preserve"> Division of Cancer Epidemiology and Genetics, National Cancer Institute, Rockville, MD (JF, SJC, LB, ASi, MD);</t>
  </si>
  <si>
    <t>10.1093/aje/152.3.204</t>
  </si>
  <si>
    <t>Am J Epidemiol (2000) 152 (3): 204-211.</t>
  </si>
  <si>
    <t>Risk Factors for Trachoma: 6-Year Follow-up of Children Aged 1 and 2 Years</t>
  </si>
  <si>
    <t>Yu-Hsiang Hsieh,1,2 Linda D. Bobo,1 Thomas C. Quinn,3,4 and Sheila K. West5</t>
  </si>
  <si>
    <t>1 Division of Pediatric Infectious Diseases, Department of Pediatrics, School of Medicine, The Johns Hopkins University, Baltimore, MD. 
2 Department of Epidemiology, School of Hygiene and Public Health, The Johns Hopkins University, Baltimore, MD. 
3 Division of Infectious Diseases, Department of Medicine, School of Medicine, The Johns Hopkins University, Baltimore, MD. 
4 National Institute of Allergy and Infectious Diseases, National Institutes of Health, Bethesda, MD. 
5 Dana Center for Investigative Ophthalmology, The Johns Hopkins University, Baltimore, MD.</t>
  </si>
  <si>
    <t xml:space="preserve">4 National Institute of Allergy and Infectious Diseases, National Institutes of Health, Bethesda, MD. </t>
  </si>
  <si>
    <t>Copyright © 2000 by The Johns Hopkins University School of Hygiene and Public Health</t>
  </si>
  <si>
    <t>This work was supported by The Edna McConnell Clark Foundation. Dr. West is a Research to Prevent Blindness Senior Scientific Investigator.</t>
  </si>
  <si>
    <t>10.1093/toxsci/54.2.322</t>
  </si>
  <si>
    <t>Toxicol Sci (2000) 54 (2): 322-329.</t>
  </si>
  <si>
    <t>Relationships between DNA Incorporation, Mutant Frequency, and Loss of Heterozygosity at the TK Locus in Human Lymphoblastoid Cells Exposed to 3′-Azido-3′-deoxythymidine</t>
  </si>
  <si>
    <t>Quanxin Meng,* 
Ting Su,*,† 
Ofelia A. Olivero,‡ 
Miriam C. Poirier,‡ 
Xiaochu Shi,*
Xinxin Ding,*,† 
Vernon E. Walker*,†</t>
  </si>
  <si>
    <t>*Wadsworth Center, New York State Department of Health, Albany, New York 12201–0509; 
†School of Public Health, State University of New York at Albany, Albany, New York 12203; 
‡Laboratory of Cellular Carcinogenesis and Tumor Promotion, Division of Basic Sciences, National Cancer Institute, National Institutes of Health, Bethesda, Maryland 20892</t>
  </si>
  <si>
    <t>‡Laboratory of Cellular Carcinogenesis and Tumor Promotion, Division of Basic Sciences, National Cancer Institute, National Institutes of Health, Bethesda, Maryland 20892</t>
  </si>
  <si>
    <t>Copyright © 2000 by the Society of Toxicology</t>
  </si>
  <si>
    <t>The contents of this paper are solely the responsibility of the authors and do not necessarily represent the official views of the National Institutes of Health.
We thank Dr. Howard L. Liber (Massachusetts General Hospital) for providing the TK cDNA probe. We gratefully acknowledge the use of the services of the Wadsworth Center Media and Glassware Support Service Group for preparing media components. This work was supported, in part, by NIH grant HD33648 (to V.E.W.) from the National Institute of Child Health and Human Development, National Cancer Institute, and Office of AIDS Research, and by NIH grant ES07462 (to X.D.).</t>
  </si>
  <si>
    <t>10.1093/aje/kwv342</t>
  </si>
  <si>
    <t>Am J Epidemiol (2016) 184 (2): 140-147.</t>
  </si>
  <si>
    <t>Conditions for Valid Empirical Estimates of Cancer Overdiagnosis in Randomized Trials and Population Studies</t>
  </si>
  <si>
    <t>1) Roman Gulati, Ruth Etzioni 2) Eric J. Feuer</t>
  </si>
  <si>
    <t xml:space="preserve">1) Division of Public Health Sciences, Fred Hutchinson Cancer Research Center, Seattle, Washington
2) Division of Cancer Control and Population Sciences, National Cancer Institute, Bethesda, Maryland </t>
  </si>
  <si>
    <t xml:space="preserve">2) Division of Cancer Control and Population Sciences, National Cancer Institute, Bethesda, Maryland </t>
  </si>
  <si>
    <t>© The Author 2016. Published by Oxford University Press on behalf of the Johns Hopkins Bloomberg School of Public Health. All rights reserved.</t>
  </si>
  <si>
    <t>This work was supported by the National Cancer Institute at the National Institutes of Health (grants R01 CA192402 and U01 CA199338).
The contents of this study are solely the responsibility of the authors and do not necessarily represent the official views of the National Cancer Institute or the National Institutes of Health.</t>
  </si>
  <si>
    <t>10.1093/cercor/bht127</t>
  </si>
  <si>
    <t>Cereb Cortex (2014) 24 (10): 2679-2693.</t>
  </si>
  <si>
    <t>Speech-Specific Tuning of Neurons in Human Superior Temporal Gyrus</t>
  </si>
  <si>
    <t>Alexander M. Chan1,3, Andrew R. Dykstra2,3, Vinay Jayaram5, Matthew K. Leonard6, Katherine E. Travis6, Brian Gygi8,
Janet M. Baker9, Emad Eskandar4, Leigh R. Hochberg3, Eric Halgren6,7 and Sydney S. Cash3</t>
  </si>
  <si>
    <t>1 Medical Engineering and Medical Physics, 
2 Program in Speech and Hearing Bioscience and Technology, Harvard-MIT Division of Health Sciences and Technology, Cambridge, MA, USA, 
3 Department of Neurology,  4 Department of Neurosurgery, Massachusetts General Hospital, Boston, MA, USA, 
5 Department of Neuroscience, Harvard University, Cambridge, MA, USA, 
6 Multimodal Imaging Laboratory,  7 Department of Radiology and Neurosciences, University of California, San Diego, La Jolla, CA, USA, 
8 National Institute for Health Research, Nottingham Hearing Biomedical Research Unit, Nottingham, UK
9 Department of Otology and Laryngology, Harvard Medical School, Boston, MA, USA</t>
  </si>
  <si>
    <t>N/A</t>
  </si>
  <si>
    <t>False Positive; Search Rerun</t>
  </si>
  <si>
    <t>No government agencies appear in the author affiliations</t>
  </si>
  <si>
    <t>10.1093/molbev/msq086</t>
  </si>
  <si>
    <t>Mol Biol Evol (2010) 27 (8): 1745-1749.</t>
  </si>
  <si>
    <t>Distinct Patterns of Expression and Evolution of Intronless and Intron-Containing Mammalian Genes</t>
  </si>
  <si>
    <t>Svetlana A. Shabalina,1 Aleksey Y. Ogurtsov,1 Alexey N. Spiridonov,2 Pavel S. Novichkov,3 Nikolay A. Spiridonov,4 and Eugene V. Koonin,1</t>
  </si>
  <si>
    <t>1 National Center for Biotechnology Information, National Library of Medicine, National Institutes of Health, Bethesda, MD
2 Department of Mathematics, Massachusetts Institute of Technology
3 Lawrence Berkeley National Laboratory, Berkeley, CA
4 Division of Therapeutic Proteins, Center for Drug Evaluation and Research, US Food and Drug Administration, Bethesda, MD</t>
  </si>
  <si>
    <t>1 National Center for Biotechnology Information, National Library of Medicine, National Institutes of Health, Bethesda, MD
3 Lawrence Berkeley National Laboratory, Berkeley, CA
4 Division of Therapeutic Proteins, Center for Drug Evaluation and Research, US Food and Drug Administration, Bethesda, MD</t>
  </si>
  <si>
    <t>National lab; Employee</t>
  </si>
  <si>
    <t>This is an Open Access article distributed under the terms of the Creative Commons Attribution Non-Commercial License
(http://creativecommons.org/licenses/by-nc/2.5), which permits unrestricted non-commercial use, distribution, and
reproduction in any medium, provided the original work is properly cited.</t>
  </si>
  <si>
    <t>The authors’ research is supported by the intramural funds
of the Department of Health and Human Services (National
Library of Medicine, National Institutes of Health).</t>
  </si>
  <si>
    <t>10.1093/gerona/glq017</t>
  </si>
  <si>
    <t>J Gerontol A Biol Sci Med Sci (2010) 65A (6): 649-657.</t>
  </si>
  <si>
    <t xml:space="preserve">Sleep-Related Factors and Mobility in Older Men and Women </t>
  </si>
  <si>
    <t>Sari Stenholm 1,2 
Erkki Kronholm 3 
Päivi Sainio 1 
Katja Borodulin 1 
Pertti Era 4 
Mikael Fogelholm 5
Timo Partonen 6 
Tarja Porkka-Heiskanen 7 
Seppo Koskinen 1</t>
  </si>
  <si>
    <t>1 Functional Capacity Unit, Department of Health, Functional Capacity and Welfare, National Institute for Health and Welfare, Turku/Helsinki, Finland. 
2 Clinical Research Branch, National Institute on Aging, Baltimore, Maryland. 
3 Department of Chronic Disease Prevention, National Institute for Health and Welfare, Turku, Finland. 
4 Department of Health Sciences, University of Jyväskylä, Finland. 
5 Health Research Unit, Academy of Finland, Helsinki, Finland. 
6 Department of Mental Health and Substance Abuse Services, National Institute for Health and Welfare, Helsinki, Finland. 
7 Institute of Biomedicine, University of Helsinki, Finland.</t>
  </si>
  <si>
    <t xml:space="preserve">1 Functional Capacity Unit, Department of Health, Functional Capacity and Welfare, National Institute for Health and Welfare, Turku/Helsinki, Finland. 
2 Clinical Research Branch, National Institute on Aging, Baltimore, Maryland. </t>
  </si>
  <si>
    <t>Unsure</t>
  </si>
  <si>
    <t>Published by Oxford University Press on behalf of The Gerontological Society of America 2010.</t>
  </si>
  <si>
    <t>This study was supported by grant from the Finnish Academy (125494 SS) and in part by the Intramural Research Program of the National Institutes of Health, National Institute on Aging.</t>
  </si>
  <si>
    <t>10.1093/hmg/ddm109</t>
  </si>
  <si>
    <t>Hum Mol Genet (2007) 16 (13): 1593-1603.</t>
  </si>
  <si>
    <t>Akt blocks ligand binding and protects against expanded polyglutamine androgen receptor toxicity</t>
  </si>
  <si>
    <t>Isabella Palazzolo 1
Barrington G. Burnett 1  
Jessica E. Young 2
Phebe L. Brenne 1
Albert R. La Spada 2
Kenneth H. Fischbeck 1
Brian W. Howell 1
Maria Pennuto 1</t>
  </si>
  <si>
    <t>1 Neurogenetics Branch, National Institute of Neurological Disorders and Stroke, National Institutes of Health, 35 Convent Drive, Bethesda, MD 20892, USA
2 Departments of Laboratory Medicine, Medicine and Neurology, and Center for Neurogenetics and Neurotherapeutics, University of Washington, Seattle, WA, USA</t>
  </si>
  <si>
    <t>1 Neurogenetics Branch, National Institute of Neurological Disorders and Stroke, National Institutes of Health, 35 Convent Drive, Bethesda, MD 20892, USA</t>
  </si>
  <si>
    <t>This is an Open Access article distributed under the terms of the Creative Commons Attribution Non-Commercial License (http://creativecommons.org/
licenses/by-nc/2.0/uk/) which permits unrestricted non-commercial use, distribution, and reproduction in any medium, provided the original work is
properly cited.</t>
  </si>
  <si>
    <t xml:space="preserve">We thank George G. Harmison for expert technical assistance, and Charlotte J. Sumner, J. Paul Taylor and Srikanth Ranganathan for helpful discussions. This work was supported by intramural NINDS funds. This work was also supported by funds from the NIH (R01-NS41648 to A.R.L.), a research grant from the Muscular Dystrophy Association (to A.R.L), NINDS Competitive Postdoctoral Fellowship (to B.G.B.) and Telethon-Italy (GFP04005 to M.P). Funding to pay the Open Access publication charges for this article was provided by intramural NINDS funds.
</t>
  </si>
  <si>
    <t>10.1093/jnci/83.22.1636</t>
  </si>
  <si>
    <t>J Natl Cancer Inst (1991) 83 (22): 1636-1643.</t>
  </si>
  <si>
    <t>Analysis of the Role of Cancer Prevention and Control Measures in Reducing Cancer Mortality</t>
  </si>
  <si>
    <t>1) Kenneth C. Chu, Barnett S. Kramer, Charles R. Smart</t>
  </si>
  <si>
    <t>1) Early Detection and Community Oncology Program, Division of Cancer Prevention and Control, National Cancer Institute, Bethesda, Md.</t>
  </si>
  <si>
    <t>© Oxford University Press</t>
  </si>
  <si>
    <t>10.1093/infdis/jiv555</t>
  </si>
  <si>
    <t>J Infect Dis (2016) 213 (7): 1115-1123.</t>
  </si>
  <si>
    <t>Measles Virus Neutralizing Antibody Response, Cell-Mediated Immunity, and Immunoglobulin G Antibody Avidity Before and After Receipt of a Third Dose of Measles, Mumps, and Rubella Vaccine in Young Adults</t>
  </si>
  <si>
    <t>Amy Parker Fiebelkorn,1 Laura A. Coleman,2 Edward A. Belongia,2 Sandra K. Freeman,2 Daphne York,2 Daoling Bi,1 Ashwin Kulkarni,3 Susette Audet,3
Sara Mercader,1 Marcia McGrew,1 Carole J. Hickman,1 William J. Bellini,1 Rupak Shivakoti,4,a Diane E. Griffin,4 and Judith Beeler3</t>
  </si>
  <si>
    <t>1 National Center for Immunization and Respiratory Diseases, Centers for Disease Control and Prevention, Atlanta, Georgia; 
2 Marshfield Clinic Research Foundation, Wisconsin; 
3 Center for Biologics Evaluation and Research, Food and Drug Administration, Silver Spring
4 W. Harry Feinstone Department of Molecular Microbiology and Immunology, Johns Hopkins Bloomberg School of Public Health, Baltimore, Maryland</t>
  </si>
  <si>
    <t>1 National Center for Immunization and Respiratory Diseases, Centers for Disease Control and Prevention, Atlanta, Georgia; 
3 Center for Biologics Evaluation and Research, Food and Drug Administration, Silver Spring</t>
  </si>
  <si>
    <t>The Journal of Infectious Diseases®
Published by Oxford University Press for the Infectious Diseases Society of America 2015. This work is written by (a) US Government employee(s) and is in the public domain in the US.</t>
  </si>
  <si>
    <t>Yes</t>
  </si>
  <si>
    <t>Acknowledgments. We thank Charles LeBaron, MD, for his instrumental role in helping develop the protocol and launch the study; Susan Cleveland and Terry Maricle, for their assistance with the contract; Jennifer Meece, PhD, Tamara Kronenwetter Koepel, BS, and Donna David, BS, for their laboratory contributions; Sarah Kopitzke, MS, and Carla Rottscheit, BS, for designing the database; and Rebecca Dahl, MPH, for her assistance with the figures.
Disclaimer. The findings and conclusions in this report are those of the authors and do not necessarily represent the official position of the Centers for Disease Control and Prevention (CDC) or the Food and Drug Administration.
Financial support. This work was supported by the CDC (funding to the Marshfield Clinic Research Foundation).</t>
  </si>
  <si>
    <t>10.1093/aje/kwj277</t>
  </si>
  <si>
    <t>Am J Epidemiol (2006) 164 (11): 1124-1125.</t>
  </si>
  <si>
    <t>Hernández-Díaz et al. Respond to “The Perils of Birth Weight”</t>
  </si>
  <si>
    <t>Sonia Herna´ndez-Dı´az 1,2, 
Enrique F. Schisterman 3
Miguel A. Herna´n 1</t>
  </si>
  <si>
    <t>1 Department of Epidemiology, Harvard School of Public Health, Boston, MA.
2 Slone Epidemiology Center, Boston University, Boston, MA.
3 Epidemiology Branch, National Institute of Child Health and Human Development, Bethesda, MD.</t>
  </si>
  <si>
    <t>3 Epidemiology Branch, National Institute of Child Health and Human Development, Bethesda, MD.</t>
  </si>
  <si>
    <t>Copyright © 2006 by the Johns Hopkins Bloomberg School of Public Health All rights reserved; printed in U.S.A.</t>
  </si>
  <si>
    <t>10.1093/hmg/11.11.1351</t>
  </si>
  <si>
    <t>Hum Mol Genet (2002) 11 (11): 1351-1362.</t>
  </si>
  <si>
    <t>The mitochondrial protein frataxin prevents nuclear damage</t>
  </si>
  <si>
    <t>Gopalakrishnan Karthikeyan 1 
L. Kevin Lewis 2 
Michael A. Resnick 1</t>
  </si>
  <si>
    <t>1 Laboratory of Molecular Genetics, National Institute of Environmental Health Sciences, NIH, PO Box 12233, Research Triangle Park, NC 27709, USA
2 Department of Chemistry and Biochemistry, Southwest Texas State University, San Marcos, TX 78666, USA</t>
  </si>
  <si>
    <t>1 Laboratory of Molecular Genetics, National Institute of Environmental Health Sciences, NIH, PO Box 12233, Research Triangle Park, NC 27709, USA</t>
  </si>
  <si>
    <t>Published by Oxford University Press</t>
  </si>
  <si>
    <t>We thank Grazia Isaya for the human frataxin plasmids and Dr Ed Perkins for providing the din1–lacZ plasmid. We are especially grateful to Dr Ben van Houten for his constant enthusiasm and suggestions throughout this work. We thank Drs Bill Copeland, Ron Mason, Leroy Worth and Irwin Fridovich for their comments and helpful discussions</t>
  </si>
  <si>
    <t>10.1093/mnras/stu1442</t>
  </si>
  <si>
    <t>Mon Not R Astron Soc (2014) 443 (4): 3586-3593.</t>
  </si>
  <si>
    <t>Anisotropic neutrino effect on magnetar spin: constraint on inner toroidal field</t>
  </si>
  <si>
    <t>Yudai Suwa1 and Teruaki Enoto2,3</t>
  </si>
  <si>
    <t>1 Yukawa Institute for Theoretical Physics, Kyoto University, Oiwake-cho, Kitashirakawa, Sakyo-ku, Kyoto 606-8502, Japan
2 High Energy Astrophysics Laboratory, RIKEN Nishina Center, 2-1 Hirosawa, Wako, Saitama 351-0198, Japan
3 NASA Goddard Space Flight Center, Astrophysics Science Division, Code 662, Greenbelt, MD 20771, USA</t>
  </si>
  <si>
    <t>2 High Energy Astrophysics Laboratory, RIKEN Nishina Center, 2-1 Hirosawa, Wako, Saitama 351-0198, Japan
3 NASA Goddard Space Flight Center, Astrophysics Science Division, Code 662, Greenbelt, MD 20771, USA</t>
  </si>
  <si>
    <t xml:space="preserve"> © 2014 The Authors
Published by Oxford University Press on behalf of the Royal Astronomical Society</t>
  </si>
  <si>
    <t>We thank the referee, U. Geppert, for providing constructive comments and help in improving the contents of this paper. YS would like to thank P. Cerda-Duran and N. Yasutake for informative discussions, K. Hotokezaka, T. Muranushi, and M. Suwa for comments, and J. White for proofreading. We also thank the Yukawa Institute for Theoretical Physics at Kyoto University, where part of this work was done during the workshop YITP-T-13-04 entitled ‘Long-term Workshop on Supernovae and Gamma-Ray Bursts 2013’. YS is supported in part by Grant-in-Aid for Scientific Research on Innovative Areas (No. 25103511) and by HPCI Strategic Program of Japanese MEXT. TE is supported by JSPS KAKENHI, Grant-in-Aid for JSPS Fellows, 24-3320.</t>
  </si>
  <si>
    <t>10.1093/brain/121.4.561</t>
  </si>
  <si>
    <t>Brain (1998) 121 (4): 561-579.</t>
  </si>
  <si>
    <t>The cerebellar cognitive affective syndrome.</t>
  </si>
  <si>
    <t>1) Jeremy D. Schmahmann and Janet C. Sherman</t>
  </si>
  <si>
    <t>1) Department of Neurology, Massachusetts General Hospital and Harvard Medical School, Boston, USA</t>
  </si>
  <si>
    <t>10.1093/infdis/jis431</t>
  </si>
  <si>
    <t>J Infect Dis (2012) 206 (6): 943-951</t>
  </si>
  <si>
    <t>Serologic Reactivity to the Emerging Pathogen Granulibacter bethesdensis</t>
  </si>
  <si>
    <t>David E. Greenberg,1 Adam R. Shoffner,1 Kimberly R. Marshall-Batty,1 Kriti Arora,1 Ming Zhao,4 Raynaldo Martin,4 Li Ding,1 Carl H. Hammer,4 Pamela A. Shaw,3 Douglas B. Kuhns,5 Harry L. Malech,2 John I. Gallin,2 Kol A. Zarember,2 and Steven M. Holland1</t>
  </si>
  <si>
    <t>1 Laboratory of Clinical Infectious Diseases;  2 Laboratory of Host Defenses; 3 Biostatistics Research Branch, National Institute of Allergy and Infectious Diseases (NIAID), Bethesda; 
4 Research Technologies Branch, NIAID, Rockville; 
5 Clinical Services Program, SAIC-Frederick, Frederick, Maryland</t>
  </si>
  <si>
    <t xml:space="preserve">1 Laboratory of Clinical Infectious Diseases;  2 Laboratory of Host Defenses; 3 Biostatistics Research Branch, National Institute of Allergy and Infectious Diseases (NIAID), Bethesda; </t>
  </si>
  <si>
    <t>Published by Oxford University Press on behalf of the Infectious Diseases Society of America 2012.</t>
  </si>
  <si>
    <t>Acknowledgments. We thank Joanna Goldberg for critically reviewing the article in manuscript form.
Financial support. This work was supported by the Division of Intramural Research, National Institute of Allergy and Infectious Diseases, NIH.</t>
  </si>
  <si>
    <t>10.1093/ije/dym138</t>
  </si>
  <si>
    <t>Int J Epidemiol (2007) 36 (5): 1126-1135.</t>
  </si>
  <si>
    <t>Mortality from diseases other than cancer following low doses of ionizing radiation: results from the 15-Country Study of nuclear industry workers</t>
  </si>
  <si>
    <t>M Vrijheid,1 E Cardis,1 P Ashmore,2 A Auvinen,3 J-M Bae,4 H Engels,5 E Gilbert,6 G Gulis,7 RR Habib,8 G Howe,9y J Kurtinaitis,10 H Malker,11 CR Muirhead,12 DB Richardson,13 F Rodriguez-Artalejo,14 A Rogel,15 M Schubauer-Berigan,16 H Tardy,1 M Telle-Lamberton,15 M Usel,17 and K Veress,18</t>
  </si>
  <si>
    <t>1 International Agency for Research on Cancer, Lyon, France.
2 Radiation Protection Bureau, Health Canada, Ottawa, Canada. Currently at McLaughlin Centre for Population Health Risk Assessment, University of Ottawa, Ottawa, Canada.
3 University of Tampere, Tampere and STUK - Radiation and Nuclear Safety Authority, Helsinki, Finland.
4 Department of Preventive Medicine, Cheju National University College of Medicine, Chejudo, Korea.
5 The Nuclear Research Centre (SCK.CEN), Radiation Protection Division, Mol, Belgium.
6 Radiation Epidemiology Branch, Division of Epidemiology and Genetics, National Cancer Institute, Bethesda, Maryland, USA.
7 Department of Hygiene and Epidemiology, Faculty of Health Care and Social Work, Trnava University, Department of Hygiene and Epidemiology, Trnava, Slovak Republic.
8 Faculty of Health Sciences, American University of Beirut, Lebanon.
9 Department of Epidemiology, Mailman School of Public Health, Columbia University, New York, USA.
10 Lithuanian Cancer Registry, Vilnius University Oncology Institute, Vilnius, Lithuania.
11 Midsweden Research and Development Center, Sundsvall Hospital, Sundsvall, Sweden.
12 Radiation Protection Division, Health Protection Agency, Chilton, Didcot, UK.
13 Department of Epidemiology, School of Public Health, Chapel Hill, NC, USA.
14 Department of Preventive Medicine and Public Health, School of Medicine, Universidad Autonoma de Madrid, Spain.
15 Institut de Radioprotection et de Suˆrete´ Nucle´aire, Fontenay-aux-Roses, France.
16 National Institute for Occupational Safety and Health, Cincinnati, USA.
17 Office Cantonal de l’Inspection et des Relations du Travail, Gene`ve, Suisse.
18 Department of Dermatology, Venereology and Dermatooncology, Semmelweis University, Budapest, Hungary.</t>
  </si>
  <si>
    <t>6 Radiation Epidemiology Branch, Division of Epidemiology and Genetics, National Cancer Institute, Bethesda, Maryland, USA.
16 National Institute for Occupational Safety and Health, Cincinnati, USA.</t>
  </si>
  <si>
    <t>© The Author 2007; all rights reserved.</t>
  </si>
  <si>
    <t>The authors are grateful to the late Sir Richard Doll and to Prof. Jacques Estève and Prof. Bruce Armstrong who helped to start this study; to all persons in the participating countries who worked on the data collection and validation; and to the representatives and staff of the nuclear facilities included in the study for their open collaboration.
Financial support for coordination of the International Study was provided by the European Union (contracts F13P-CT930066, F14P-CT96-0062, FIGH-CT1999-20001), the US Centers for Disease Control and Prevention (Co-operative agreement U50/CCU011778) and the Canadian Nuclear Safety Commission. These sponsors had no role in study design, data collection, analysis or interpretation. Funding was also obtained from one of the collaborating institutes: the Japanese Institute for Radiation Epidemiology.
Funding sources for the national studies included: Australian Nuclear Science and Technology Organisation; Nuclear Research Center (SCK.CEN), Belgium; Health Canada and Statistics Canada; La Ligue Nationale contre le Cancer, France; La Compagnie Générale des Matière Nucléaire, France; Electricité de France; Ministry of Education, Culture, Sports, Science and Technology in Japan; Ministry of Science &amp; Technology (MOST) in Korea; Spanish Nuclear Safety Council; the UK Health and Safety Executive; the US Department of Energy.
The study was approved by the IARC Ethical Review Committee and by the relevant ethics committees of the participating countries. The procedures followed were in accordance with the ethical standards of the responsible committees on human experimentation (institutional or regional) and with the Helsinki Declaration32 (revision depending on the country). The study did not involve contact with study subjects.</t>
  </si>
  <si>
    <t>10.1093/mnras/stw1371</t>
  </si>
  <si>
    <t>Mon Not R Astron Soc (2016) 461 (1): 352-357.</t>
  </si>
  <si>
    <t>On the detectability of CO molecules in the interstellar medium via X-ray spectroscopy</t>
  </si>
  <si>
    <t>Katerine Joachimi,1 Efraın Gatuzz,1,2 Javier A. Garcıa3 and Timothy R. Kallman4</t>
  </si>
  <si>
    <t>1 Escuela de F´ısica, Facultad de Ciencias, Universidad Central de Venezuela, PO Box 20632, Caracas 1020A, Venezuela 
2 Max-Planck-Institut fur Astrophysik, D-85741 Garching bei Munchen, Germany
3 Harvard–Smithsonian Center for Astrophysics, Cambridge, MA 02138, USA
4 NASA Goddard Space Flight Center, Greenbelt, MD 20771, USA</t>
  </si>
  <si>
    <t>4 NASA Goddard Space Flight Center, Greenbelt, MD 20771, USA</t>
  </si>
  <si>
    <t>©  2016 The Authors
Published by Oxford University Press on behalf of the Royal Astronomical Society</t>
  </si>
  <si>
    <t>We thank the anonymous referee for the careful reading of our manuscript and the valuable comments.</t>
  </si>
  <si>
    <t>10.1093/ilar/ilt046</t>
  </si>
  <si>
    <t>ILAR J (2014) 54 (3): 324-328.</t>
  </si>
  <si>
    <t>What Investigators Need to Know About the Use of Animals</t>
  </si>
  <si>
    <t>1) Susan Brust Silk, Lori L. Hampton, and Patricia A. Brown</t>
  </si>
  <si>
    <t>1) Laboratory Animal Welfare at the National Institutes of Health in Bethesda, Maryland.</t>
  </si>
  <si>
    <t xml:space="preserve">This work is written by US Government employees and is in the public domain in the US. </t>
  </si>
  <si>
    <t>We thank Dr. Axel Wolff and Eileen Morgan for their helpful suggestions in preparing the manuscript.</t>
  </si>
  <si>
    <t>10.1093/hmg/ddw108</t>
  </si>
  <si>
    <t>Hum Mol Genet (2016) 25 (12): 2417-2436.</t>
  </si>
  <si>
    <t>Identification of new molecular alterations in fatal familial insomnia</t>
  </si>
  <si>
    <t>Franc Llorens1
Katrin Thu¨ ne1
Matthias Schmitz1
Bele´n Ansoleaga2
Margalida A. Frau-Me´ndez2
Maria Cramm1
Waqas Tahir1
Nadine Gotzmann1
Sara Berjaoui2
Margarita Carmona2
Christopher J. Silva3
Ivan Fernandez-Vega4
Juan Jose´ Zarranz5
Inga Zerr1,
Isidro Ferrer2</t>
  </si>
  <si>
    <t>1 Department of Neurology, University Medical Center Go¨ ttingen, and German Center for Neurodegenerative Diseases (DZNE)-site Go¨ ttingen, Go¨ ttingen 37075, Germany, 
2 Institute of Neuropathology, Service of Pathological Anatomy, Bellvitge University Hospital, University of Barcelona, Bellvitge Biomedical Research Institute (IDIBELL), Hospitalet de Llobregat, and Biomedical Research Center of Neurodegenerative Diseases (CIBERNED) Hospitalet del Llobregat 08907, Spain, 
3 USDA, Produce Safety &amp; Microbiology Research Unit, Western Regional Research Center, Albany, CA 94710, USA, 
4 Pathology Department University Hospital Araba, Brain Bank Araba University Hospital, Basque Biobank for Research (OþeHun), Alava 01009, Spain 
5 Neurology Department, University Hospital Cruces, University of the Basque Country, Bizkaia 48903, Spain</t>
  </si>
  <si>
    <t xml:space="preserve">3 USDA, Produce Safety &amp; Microbiology Research Unit, Western Regional Research Center, Albany, CA 94710, USA, </t>
  </si>
  <si>
    <t>© The Author 2016. Published by Oxford University Press.</t>
  </si>
  <si>
    <t>This study was supported by the Seventh Framework Program of the European Commission (Grant No. 278486 [DEVELAGE project]), the Spanish Ministry of Health, Instituto Carlos III (Fondo de Investigación Sanitaria [FIS] PI1100968, FIS PI14/00757 and CIBERNED project BESAD-P to I.F.), the European Commission: Protecting the food chain from prions: shaping European priorities through basic and applied research (PRIORITY, No. 222887) Project number: FP7-KBBE-2007-2A, the Neurodegenerative Disease Research (JPND-DEMTEST: Biomarker based diagnosis of rapidly progressive dementias-optimization of diagnostic protocols, 01ED1201A) to I.Z. and the Red Nacional de priones (AGL2015-71764-REDT- MINECO) to I.F., F.L. and I.Z.</t>
  </si>
  <si>
    <t>10.1093/mnras/stt769</t>
  </si>
  <si>
    <t>Mon Not R Astron Soc (2013) 433 (1): 759-770.</t>
  </si>
  <si>
    <t>Peaks of optical and X-ray afterglow light curves</t>
  </si>
  <si>
    <t>1) A. Panaitescu, W. T. Vestrand and P. Wozniak</t>
  </si>
  <si>
    <t>1) Space &amp; Remote Sensing, MS B244, Los Alamos National Laboratory, Los Alamos, NM 87545, USA</t>
  </si>
  <si>
    <t>© 2013 The Authors
Published by Oxford University Press on behalf of the Royal Astronomical Society</t>
  </si>
  <si>
    <t>National lab</t>
  </si>
  <si>
    <t>This work was supported by an award from the Laboratory Directed Research and Development programme at the Los Alamos National Laboratory and made use of data supplied by the UK Science Data Centre at the University of Leicester.</t>
  </si>
  <si>
    <t>10.1093/jnci/djp258</t>
  </si>
  <si>
    <t>J Natl Cancer Inst (2009) 101 (17): 1161-1163.</t>
  </si>
  <si>
    <t>Challenges and Opportunities for Use of Cost-Effectiveness Analysis</t>
  </si>
  <si>
    <t xml:space="preserve">1) K. Robin Yabroff; 2) Deborah Schrag </t>
  </si>
  <si>
    <t xml:space="preserve">1) Health Services and Economics Branch, Applied Research Program, Division of Cancer Control and Population Sciences , National Cancer Institute, Bethesda, MD;
2) Dana Farber Cancer Institute and Harvard Medical School, Boston, MA </t>
  </si>
  <si>
    <t>1) Health Services and Economics Branch, Applied Research Program, Division of Cancer Control and Population Sciences , National Cancer Institute, Bethesda, MD;</t>
  </si>
  <si>
    <t xml:space="preserve">Published by Oxford University Press 2009. </t>
  </si>
  <si>
    <t xml:space="preserve">We acknowledge the thoughtful comments of Martin Brown and Rachel Ballard-Barbash on an earlier version of this article. </t>
  </si>
  <si>
    <t>10.1093/humrep/dew175</t>
  </si>
  <si>
    <t>Hum Reprod (2016) 31 (10): 2268-2279.</t>
  </si>
  <si>
    <t xml:space="preserve">Fertility-related quality of life from two RCT cohorts with infertility: unexplained infertility and polycystic ovary syndrome </t>
  </si>
  <si>
    <t>Nanette Santoro1, Esther Eisenberg2, J.C. Trussell3, LaTasha B. Craig4, Clarisa Gracia5, Hao Huang6, Ruben Alvero1,13, Peter Casson9, Gregory Christman10, Christos Coutifaris5, Michael Diamond11, Susan Jin6, Richard S. Legro7, Randal D. Robinson8, William D. Schlaff12, and Heping Zhang6</t>
  </si>
  <si>
    <t>1 Department of Obstetrics and Gynecology, University of Colorado School of Medicine, 12631 E 17th Avenue AO1 Room 4010, Aurora, CO 80045, USA 
2 Fertility &amp; Infertility Branch, NICHD, NIH, Bethesda, MD 20892, USA 
3 Department of Urology, State University of New York Upstate Medical University, 750 E Adams St, Syracuse, NY 13210, USA 
4 Department of Obstetrics and Gynecology, University of Oklahoma Health Sciences Center, PO Box 26901, WP 2410 Oklahoma City, OK 73126, USA 
5 Department of Obstetrics and Gynecology, University of Pennsylvania Penn FertilityCenter, 3701 Market Street, Philadelphia, PA 19104, USA
6 CollaborativeCenter for Statistics in Science, Yale School of Public Health, 60 College Street, New Haven, CT 06520-8034, USA 
7 Penn State College of Medicine, 500 University Drive, Hersey, PA 17033, USA 
8 University of Texas at San Antonio Health Sciences Center, 8300 Floyd Curl Drive, San Antonio, TX 78229, USA 
9 Present address: Northeastern Reproductive Medicine, 105 West View Rd. Suite 305, Colchester, VT 05446, USA
10 Present address: Department of Obstetrics and Gynecology, University of Florida College of Medicine, 1600 SW Archer Road, Gainesville, FL 32611-0294, USA
11 Present address: Georgia Regents University/Medical College of Georgia, 1120 15th Street, BA-7300, Augusta, GA 30912-3300, USA
12 Present address: Department of Obstetrics and Gynecology, Thomas Jefferson University, 834 Chestnut Street, Suite 400, Philadelphia, PA 19107, USA
13 Present address: Department of Obstetrics and Gynecology, Warren Alpert Medical School, Brown University, Providence, RI 02903, USA</t>
  </si>
  <si>
    <t xml:space="preserve">2 Fertility &amp; Infertility Branch, NICHD, NIH, Bethesda, MD 20892, USA </t>
  </si>
  <si>
    <t>This work is written by (a) US Government employee(s) and is in the public domain in the US.</t>
  </si>
  <si>
    <t>The content is solely the responsibility of the authors and does not necessarily represent the official views of the NICHD or NIH. The authors wish to thank the sponsoring organizations and individuals who developed and validated the FertiQOL for widespread use.</t>
  </si>
  <si>
    <t>10.1093/brain/114.1.629</t>
  </si>
  <si>
    <t>Brain (1991) 114 (1): 629-642.</t>
  </si>
  <si>
    <t>MULTIPLE REPRESENTATIONS CONTRIBUTE TO BODY KNOWLEDGE PROCESSING: EVIDENCE FROM A CASE OF AUTOTOPAGNOSIA</t>
  </si>
  <si>
    <t>1) ANGELA SIRIGU, JORDAN GRAFMAN, KAREN BRESSLER; 2) TREY SUNDERLAND</t>
  </si>
  <si>
    <t>1) Cognitive Neuroscience Section, National Institute of Neurological Disorders and Stroke;
2) Unit on Geriatric Psychopharmacology, National Institute of Mental Health, Bethesda, Maryland, USA</t>
  </si>
  <si>
    <t>We wish to express our gratitude to Ms K. Putnam for supplying part of the patient's clinical
neuropsychological assessment. Special thanks are due to D.L.S. for her kind and patient cooperation
throughout the many hours of testing. We thank the National Institute of Neurological Disorders and Stroke,
and the Medical Neurology Branch, for providing facilities and support. The opinions and assertions contained
herein are the private views of the authors, and are not to be construed as official or necessarily reflecting
the views of the National Institutes of Health, the United States Public Health Services, or the Uniformed
Services University of the Health Sciences.</t>
  </si>
  <si>
    <t>10.1093/fampra/cmu063</t>
  </si>
  <si>
    <t>Fam Pract (2014) 31 (6): 678-687.</t>
  </si>
  <si>
    <t>Travel-associated disease among US residents visiting US GeoSentinel clinics after return from international travel</t>
  </si>
  <si>
    <t>Stefan H F  Hagmann a
Pauline V  Han b 
William M  Stauffer c
Andy O  Millerd j
Bradley A  Connor e
DeVon C  Hale f
Christina M  Coyle g
John D  Cahill h
Cinzia Maranob k
Douglas H Esposito b
Phyllis E Kozarsky i</t>
  </si>
  <si>
    <t>a Division of Pediatric Infectious Diseases, Bronx Lebanon Hospital Center, Albert Einstein College of Medicine, Bronx, NY, USA, 
b Division of Global Migration and Quarantine, Centers for Disease Control and Prevention, Atlanta, GA, USA, 
c Department of Medicine and Pediatrics, University of Minnesota, Minneapolis, MN, USA, 
d Division of Infectious Diseases, Bronx-Lebanon Hospital Center, Bronx, NY, USA, 
e Division of Gastroenterology and Hepatology, New York Presbyterian Hospital-Weill Cornell Medical College, New York, NY, USA, 
f Department of Internal Medicine, University of Utah Medical Center, Salt Lake City, UT, USA, 
g Division of Infectious Diseases, Jacobi Medical Center, Albert-Einstein College of Medicine, Bronx, NY, USA, 
h St. Luke’s Roosevelt Hospital Center, Columbia University College of Physicians and Surgeons, New York, Salt Lake City, UT, USA
i Emory University Atlanta, GA, USA
j Present address: Division of Infectious Diseases, Hospital for Special Surgery, Weill Cornell Medical College, New York, NY, USA
k Present address: GlaxoSmithKline Biologicals, Brussels, Belgium.</t>
  </si>
  <si>
    <t xml:space="preserve">b Division of Global Migration and Quarantine, Centers for Disease Control and Prevention, Atlanta, GA, USA, </t>
  </si>
  <si>
    <t>© The Author 2014. Published by Oxford University Press. All rights reserved.</t>
  </si>
  <si>
    <t>We thank all contributors to the GeoSentinel Surveillance Network, and Kevin Liske for preparing the map. The findings and conclusions in this report are the findings and conclusions of the authors and do not necessarily represent the views of the US Centres for Disease Control and Prevention.</t>
  </si>
  <si>
    <t>10.1093/mnras/stw187</t>
  </si>
  <si>
    <t>Mon Not R Astron Soc (2016) 457 (4): 3637-3651.</t>
  </si>
  <si>
    <t>The Sun as a planet-host star: proxies from SDO images for HARPS radial-velocity variations</t>
  </si>
  <si>
    <t>R. D. Haywood,1,2 A. Collier Cameron,1 Y. C. Unruh,3 C. Lovis,4 A.F. Lanza,5 J. Llama,1,6 M. Deleuil,7 R. Fares,1,5 M. Gillon,8 C. Moutou,7 F. Pepe,4 D. Pollacco,9 D. Queloz4 and D. Segransan 4</t>
  </si>
  <si>
    <t>1 SUPA, School of Physics and Astronomy, University of St Andrews, St Andrews, Fife KY16 9SS, UK
2 Harvard–Smithsonian Center for Astrophysics, 60 Garden Street, Cambridge, MA 02138, USA
3 Astrophysics Group, Blackett Laboratory, Imperial College London, London SW7 2AZ, UK
4 Observatoire de Geneve, 51 Ch. des Maillettes, CH-1290 Sauverny, Switzerland 
5 INAF-Osservatorio Astrofisico di Catania, via S. Sofia 78, I-95123 Catania, Italy
6 Lowell Observatory, 1400 West Mars Hill Road, Flagstaff, AZ 86001, USA
7 Aix Marseille Universite, CNRS, LAM (Laboratoire d’Astrophysique de Marseille) UMR 7326, F-13388 Marseille, France ´ 
8 Institut d’Astrophysique et de Geophysique, Universite de Liege, Allee du 6 ao ´ ut 17, Bat. B5C, B-4000 Li ˆ ege, Belgium ` 9Department of Physics, University of Warwick, Coventry CV4 7AL, UK</t>
  </si>
  <si>
    <t>2 Harvard–Smithsonian Center for Astrophysics, 60 Garden Street, Cambridge, MA 02138, USA</t>
  </si>
  <si>
    <t>© 2016 The Authors
Published by Oxford University Press on behalf of the Royal Astronomical Society</t>
  </si>
  <si>
    <t>We wish to thank the referee for their thoughtful comments, which have greatly helped improve the analysis presented in this paper. RDH gratefully acknowledges STFC studentship grant number ST/J500744/1, and a grant from the John Templeton Foundation. The opinions expressed in this publication are those of the authors and do not necessarily reflect the views of the John Templeton Foundation. ACC and RF acknowledge support from STFC consolidated grants numbers ST/J001651/1 and ST/M001296/1. JL acknowledges support from NASA Origins of the Solar System grant No. NNX13AH79G and from STFC grant ST/M001296/1. The Solar Dynamics Observatory was launched by NASA on 2011 February 11, as part of the Living With A Star programme. This research has made use of NASA's Astrophysics Data System Bibliographic Services. We also used data from Haywood et al. (2016).</t>
  </si>
  <si>
    <t>10.1093/cercor/7.4.386</t>
  </si>
  <si>
    <t>Cereb Cortex (1997) 7 (4): 386-393.</t>
  </si>
  <si>
    <t>Organization of intrinsic connections in owl monkey area MT.</t>
  </si>
  <si>
    <t>R. Malach, T. D. Schirman, M. Harel, R. B. H. Tootell1 and D. Malonek</t>
  </si>
  <si>
    <t>Department of Neurobiology, Weizmann Institute of Science, Rehovot, Israel 76100 and 1 Nuclear Magnetic Resonance Center, Massachusetts General Hospital, 149 13th Street, Charlestown, MA 02129, USA</t>
  </si>
  <si>
    <t>10.1093/mnras/stt1161</t>
  </si>
  <si>
    <t>Mon Not R Astron Soc (2013) 434 (3): 2262-2274.</t>
  </si>
  <si>
    <t>Thermal stability in turbulent accretion discs</t>
  </si>
  <si>
    <t>1) Yucong Zhu and Ramesh Narayan</t>
  </si>
  <si>
    <t>1) Harvard–Smithsonian Center for Astrophysics, 60 Garden Street, Cambridge, MA 02138, USA</t>
  </si>
  <si>
    <t>© 2013 The Authors. Published by Oxford University Press on behalf of the Royal Astronomical Society</t>
  </si>
  <si>
    <t>The authors would like to thank Robert Penna, Aleksander Sadowski and Dmitrios Psaltis for insightful discussions about disc convection. We thank the anonymous referee for providing illuminating comments and helping us craft a much clearer paper. YZ also thanks Tanmoy Laskar for helpful suggestions for improving the presentation of the manuscript. YZ was supported by the Smithsonian Institution Endowment Funds. This work was supported in part by NASA grant NNX11AE16G.</t>
  </si>
  <si>
    <t>10.1093/aje/kwr211</t>
  </si>
  <si>
    <t>Am J Epidemiol (2011) 174 (8): 969-976.</t>
  </si>
  <si>
    <t>A Method to Visualize and Adjust for Selection Bias in Prevalent Cohort Studies</t>
  </si>
  <si>
    <t>Anna Torner, Paul Dickman, Ann-Sofi Duberg, Sigurdur Kristinsson, Ola Landgren, Magnus Bjorkholm, and Ake Svensson</t>
  </si>
  <si>
    <t>Author affiliations: Department of Epidemiology, Swedish Institute for Infectious Disease Control, Solna, Sweden (Anna Torner); Department of Medical Epidemiology and Biostatistics, Karolinska Institutet, Solna, Sweden (Paul Dickman); Department of Infectious Diseases, O¨ rebro University Hospital, Orebro, Sweden (Ann-Sofi Duberg); Division of Hematology, Department of Medicine, Karolinska University Hospital, Solna, Sweden (Sigurdur Kristinsson, Magnus Bjorkholm); National Cancer Institute, Bethesda, Maryland (Ola Landgren); and Department for Mathematical Statistics, Stockholm University, Stockholm, Sweden (Ake Svensson).</t>
  </si>
  <si>
    <t>National Cancer Institute, Bethesda, Maryland (Ola Landgren)</t>
  </si>
  <si>
    <t>© The Author 2011. Published by Oxford University Press on behalf of the Johns Hopkins Bloomberg School of Public Health. All rights reserved</t>
  </si>
  <si>
    <t>This work was financially supported by the Swedish Institute for Infectious Disease Control.</t>
  </si>
  <si>
    <t>10.1093/jac/dkq131</t>
  </si>
  <si>
    <t>J Antimicrob Chemother (2010) 65 (7): 1416-1423.</t>
  </si>
  <si>
    <t>Colistin susceptibility testing: evaluation of reliability for cystic fibrosis isolates of Pseudomonas aeruginosa and Stenotrophomonas maltophilia</t>
  </si>
  <si>
    <t>Samuel M. Moskowitz 1*, Elizabeth Garber 2, Yunhua Chen2, Sarah A. Clock 2, Setareh Tabibi 2, Amanda K. Miller 1, Michael Doctor2 and Lisa Saiman2</t>
  </si>
  <si>
    <t>1 Department of Pediatrics, University of Washington School of Medicine, Seattle, WA, USA; 
2 Department of Pediatrics, Columbia University, New York, NY, USA
*Corresponding author. Present address: Division of Pediatric Pulmonary Medicine, Massachusetts General Hospital, 175 Cambridge Street, Boston</t>
  </si>
  <si>
    <t>10.1093/emboj/20.20.5791</t>
  </si>
  <si>
    <t>EMBO J. 2001 Oct 15; 20(20): 5791–5801.</t>
  </si>
  <si>
    <t>Werner syndrome protein interacts with human flap endonuclease 1 and stimulates its cleavage activity</t>
  </si>
  <si>
    <t>Robert M. Brosh, Jr,1 Cayetano von Kobbe, Joshua A. Sommers, Parimal Karmakar, Patricia L. Opresko, Jason Piotrowski, Irina Dianova,2 Grigory L. Dianov,2 and Vilhelm A. Bohr</t>
  </si>
  <si>
    <t>Laboratory of Molecular Gerontology, National Institute on Aging, National Institutes of Health, 5600 Nathan Shock Drive, Baltimore, MD 21224, USA and 2MRC Radiation &amp; Genome Stability Unit, Harwell, Oxfordshire OX11 0RD, UK 1Corresponding author e-mail: BroshR@grc.nia.nih.gov</t>
  </si>
  <si>
    <t>Laboratory of Molecular Gerontology, National Institute on Aging, National Institutes of Health, 5600 Nathan Shock Drive, Baltimore, MD 21224, USA</t>
  </si>
  <si>
    <t>© 2001 European Molecular Biology Organization</t>
  </si>
  <si>
    <t>We thank L.Dawut for technical assistance, members of the laboratory for helpful discussion, and Drs Seidman and Nyaga for critical reading of the manuscript.</t>
  </si>
  <si>
    <t>10.1093/cid/cis406</t>
  </si>
  <si>
    <t>Clin Infect Dis (2012) 55 (1): 126-136.</t>
  </si>
  <si>
    <t>HIV Status, Burden of Comorbid Disease, and Biomarkers of Inflammation, Altered Coagulation, and Monocyte Activation</t>
  </si>
  <si>
    <t>Kaku A. Armah,1 Kathleen McGinnis,2 Jason Baker,3 Cynthia Gibert,4 Adeel A. Butt,5 Kendall J. Bryant,6
Matthew Goetz,7 Russell Tracy,8 Krisann K. Oursler,9 David Rimland,10 Kristina Crothers,11 Maria Rodriguez-Barradas,12 Steve Crystal,13 Adam Gordon,14 Kevin Kraemer,15 Sheldon Brown,16 Mariana Gerschenson,17 David A. Leaf,18 Steven G. Deeks,19 Charles Rinaldo,20 Lewis H. Kuller,21 Amy Justice,22 and Matthew Freiberg,23</t>
  </si>
  <si>
    <t>1 Graduate School of Public Health, Department of Epidemiology, University of Pittsburgh, 
2 VA Pittsburgh Healthcare System, University of Pittsburgh School of Medicine, Pennsylvania; 
3 Department of Medicine, University of Minnesota, Hennepin County Medical Center, Minneapolis; 
4 VA Medical Center and George Washington University Medical Center, Washington, DC; 
5 University of Pittsburgh School of Medicine, Pittsburgh, PA Sheikh Khalifa Medical City, Abu Dhabi, United Arab Emirates; 
6 National Institutes on Alcohol Abuse and Alcoholism, National Institutes of Health, Bethesda, Maryland; 
7 VA Greater Los Angeles Healthcare System, David Geffen School of Medicine at UCLA, California; 
8 Departments of Pathology and Biochemistry, College of Medicine, University of Vermont, Burlington; 
9 Baltimore VA Medical Center, University of Maryland School of Medicine, Maryland; 
10 VA Medical Center, Emory University School of Medicine, Atlanta, Georgia; 
11 Division of Pulmonary and Critical Care, Department of Internal Medicine, University of Washington, Seattle; 
12 Michael E. DeBakey VA Medical Center and Baylor College of Medicine, Houston, Texas; 
13 Center on Pharmacotherapy, Chronic Disease Management, and Outcomes, Institute for Health; School of Social Work, Rutgers University, New Brunswick, New Jersey; 
14 Mental Illness Research, Education, and Clinical Center, VA Pittsburgh Healthcare System; Center for Health Equity Research and Promotion, VA Pittsburgh Healthcare System; Center for Research on Healthcare; Northwest Pennsylvania Adolescent Alcohol Research Cooperative, University of Pittsburgh School of Medicine, Pennsylvania, 
15 Division of General Internal Medicine, University of Pittsburgh School of Medicine, Pennsylvania; 
16 Department of Internal Medicine, The Mount Sinai Medical Center; Bronx Veterans Affairs Medical Center, New York; 
17 Hawaii AIDS Clinical Research Program, Department of Medicine; John A. Burns School of Medicine, University of Hawaii–Manoa, Honolulu; 
18 VA Greater Los Angeles Healthcare System, David Geffen School of Medicine at UCLA, Los Angeles,
19 Department of Medicine, Positive Health Program, San Francisco General Hospital, San Francisco, California; 
20 Department of Microbiology, Department of Pathology, Presbyterian-University Hospital and University of Pittsburgh School of Medicine, 
21 Graduate School of Public Health Department of Epidemiology, University of Pittsburgh, Pennsylvania; 
22 VA Connecticut Healthcare System, West Haven, and Section of General Medicine, Yale University School of Medicine, New Haven; 
23 Department of Medicine, University of Pittsburgh, Pennsylvania</t>
  </si>
  <si>
    <t>2 VA Pittsburgh Healthcare System, University of Pittsburgh School of Medicine, Pennsylvania; 
4 VA Medical Center and George Washington University Medical Center, Washington, DC; 
6 National Institutes on Alcohol Abuse and Alcoholism, National Institutes of Health, Bethesda, Maryland; 
9 Baltimore VA Medical Center, University of Maryland School of Medicine, Maryland; 
7 VA Greater Los Angeles Healthcare System, David Geffen School of Medicine at UCLA, California; 
12 Michael E. DeBakey VA Medical Center and Baylor College of Medicine, Houston, Texas; 
14 Mental Illness Research, Education, and Clinical Center, VA Pittsburgh Healthcare System; Center for Health Equity Research and Promotion, VA Pittsburgh Healthcare System; Center for Research on Healthcare; Northwest Pennsylvania Adolescent Alcohol Research Cooperative, University of Pittsburgh School of Medicine, Pennsylvania, 
16 Department of Internal Medicine, The Mount Sinai Medical Center; Bronx Veterans Affairs Medical Center, New York; 
18 VA Greater Los Angeles Healthcare System, David Geffen School of Medicine at UCLA, Los Angeles,</t>
  </si>
  <si>
    <t xml:space="preserve">© The Author 2012. Published by Oxford University Press on behalf of the Infectious Diseases Society of America. All rights reserved. </t>
  </si>
  <si>
    <t>Disclaimer. The views expressed in this article are those of the authors and do not necessarily reflect the position or policies of the Department of Veterans Affairs.
Acknowledgments. We acknowledge the veterans who participate in the Veterans Aging Cohort Study and the study coordinators and staff at each of our sites and at the West Haven Coordinating Center. Without the commitment and care of these individuals, this research would not be possible. We would also like to acknowledge the substantial in-kind support we receive from the Veterans Affairs Healthcare System.
Financial support. This work was supported by the National Institute on Alcohol Abuse and Alcoholism (NIAAA) and National Heart Lung and Blood Institute (NHLBI) at the National Institutes of Health (NIH; grant numbers K23AA015914–0651, R01HC095136-04, 5R01HC095126-04 to M. F.; and U10AA013566-10 to A. J.).</t>
  </si>
  <si>
    <t>10.1093/aob/mcu077</t>
  </si>
  <si>
    <t>Ann Bot (2014) 114 (1): 1-16.</t>
  </si>
  <si>
    <t>Plant functional types in Earth system models: past experiences and future directions for application of dynamic vegetation models in high-latitude ecosystems</t>
  </si>
  <si>
    <t>Stan D. Wullschleger1, Howard E. Epstein2, Elgene O. Box3, Euge´nie S. Euskirchen4, Santonu Goswami1, Colleen M. Iversen1, Jens Kattge5, Richard J. Norby1, Peter M. van Bodegom6 and Xiaofeng Xu1</t>
  </si>
  <si>
    <t>1 Environmental Sciences Division, Climate Change Science Institute, Oak Ridge National Laboratory, Oak Ridge, TN 37831–6301, USA, 
2 Department of Environmental Sciences, University of Virginia, Charlottesville, VA 22904–4123, USA, 
3 Department of Geography, University of Georgia, Athens, GA 30602, USA, 
4 Institute of Arctic Biology, University of Alaska Fairbanks, Fairbanks, AK 99775, USA, 
5 Max Planck Institute for Biogeochemistry, Jena, Germany
6 Department of Ecological Sciences, VU University Amsterdam, Amsterdam, The Netherlands</t>
  </si>
  <si>
    <t xml:space="preserve">1 Environmental Sciences Division, Climate Change Science Institute, Oak Ridge National Laboratory, Oak Ridge, TN 37831–6301, USA, </t>
  </si>
  <si>
    <t>Yes, National Lab</t>
  </si>
  <si>
    <t>This research was sponsored by the US Department of Energy, Office of Science, Biological and Environmental Research Program. Oak Ridge National Laboratory is managed by UT-Battelle, LLC, for the US Department of Energy under contract DE-AC05–00OR22725. The Next-Generation Ecosystem Experiments (NGEE Arctic) project is supported by the Office of Biological and Environmental Research in the DOE Office of Science. The US Government retains and the publisher, by accepting the article for publication, acknowledges that the US Government retains a non-exclusive, paid-up, irrevocable, world-wide licence to publish or reproduce the published form of this manuscript, or allow others to do so, for US Government purposes.</t>
  </si>
  <si>
    <t>10.1093/trstmh/trs022</t>
  </si>
  <si>
    <t>Trans R Soc Trop Med Hyg (2013) 107 (2): 83-90.</t>
  </si>
  <si>
    <t>Surveillance for enteric pathogens in a case-control study of acute diarrhea in Western Kenya</t>
  </si>
  <si>
    <t>Brett E. Swierczewski a, Elizabeth A. Odundo a, Margaret C. Koech a, Janet N. Ndonye a, Ronald K. Kirera a, Cliff P. Odhiambo a, Erick K. Cheruiyot a, Max T. Wu b, James E. Lee b, Chunlin Zhang b and Edwin V. Oaks b</t>
  </si>
  <si>
    <t>a United States Army Medical Research Unit - Kenya, Kericho Field Station, PO Box 1357, Hospital Road, Kericho, Kenya 20220;
b Division of Bacterial and Rickettsial Diseases, Walter Reed Army Institute of Research, Silver Spring, MD, USA</t>
  </si>
  <si>
    <t>Published by Oxford University Press on behalf of the Royal Society of Tropical Medicine and Hygiene 2012</t>
  </si>
  <si>
    <t>Acknowledgements: The authors thank the following individuals: Duke Omariba, Margaret Bii, Caroline Tegerei, Alice Sang, Catherine Muriuk and Eunice Owiti for their hard work and dedication in facilitating the study at Kericho and Kisumu District Hospitals; Douglas Shaffer, Scott Gordon, Kent Kester, Robert Bowden and David Schnabel for their establishment and unwavering support of the microbiology laboratory in Kericho; Chad Porter for reviewing the manuscript; the Director of the Kenya Medical Research Institute for his support; and Thomas Logan for his continued support and review of the manuscript.
Funding: This study was funded by the Armed Forces Health Surveillance Center-Global Emerging Infections Surveillance and Response Systems, Silver Spring, MD, USA.</t>
  </si>
  <si>
    <t>10.1093/hmg/5.12.1859</t>
  </si>
  <si>
    <t>Hum Mol Genet (1996) 5 (12): 1859-1865.</t>
  </si>
  <si>
    <t>Defects in Human Methionine Synthase in cblG Patients</t>
  </si>
  <si>
    <t>Sumedha Gulati1, Priscilla Baker2, Yunan N. Li3, Brian Fowler4, Warren Kruger3, Lawrence C. Brody2, and Ruma Banerjee1</t>
  </si>
  <si>
    <t>1 Biochemistry Department, University of Nebraska, Lincoln, NE 68588-0664, USA, 
2 Laboratory of Gene Transfer, National Center for Human Genome Research, NIH, Bethesda, MD 20892-4442, USA, 
3 Division of Population Science, Fox Chase Cancer Center, 7701 Burholme Ave., Philadelphia, PA, 19046, USA 
4 Universitäts-Kinderklinik, Postfach, CH-4005 Basel, Switzerland</t>
  </si>
  <si>
    <t xml:space="preserve">2 Laboratory of Gene Transfer, National Center for Human Genome Research, NIH, Bethesda, MD 20892-4442, USA, </t>
  </si>
  <si>
    <t>© 1993 Oxford University Press</t>
  </si>
  <si>
    <t>We are very grateful to Profs. Martha Ludwig and Rowena Matthews at the University of Michigan for sharing the coordinates of the AdoMet binding domain of MS prior to publication. We acknowledge Tzanko Dukov at the University of Nebraska for his help with structure analysis, Christianne Robbins at the NCHGR core facility for performing nucleotide sequencing, Dan Tagle at NCHGR for the Huntington's Disease gene fragment, and Dr E. A. Kvittingen at Rikshospitalet, Oslo, for making fibroblast cell line 79/96 available to Dr Fowler. This work was supported by the National Institutes of Health (DK45776 to R.B), Center for Biotechnology, UNL (to R.B) and the Pew Charitable Trust (to Y.L. and W.K.).</t>
  </si>
  <si>
    <t>10.1093/adaptation/apv005</t>
  </si>
  <si>
    <t>Adaptation (2015) 8 (3): 330-344.</t>
  </si>
  <si>
    <t>‘Utterly Baffled and Beaten, What Was the Lonely and Brokenhearted Man to Do?’: Narration, Ambiguity, and Sympathy in Stanley Kubrick’s Barry Lyndon</t>
  </si>
  <si>
    <t>MARC NAPOLITANO</t>
  </si>
  <si>
    <t>Department of English and Philosophy, United States Military Academy.</t>
  </si>
  <si>
    <t>Published by Oxford University Press 2015</t>
  </si>
  <si>
    <t>10.1093/jnci/86.24.1853</t>
  </si>
  <si>
    <t>J Natl Cancer Inst (1994) 86 (24): 1853-1859.</t>
  </si>
  <si>
    <t>Use of the Kohonen Self-organizing Map to Study the Mechanisms of Action of Chemotherapeutic Agents</t>
  </si>
  <si>
    <t>1) William W. van Osdol, Timothy G. Myers, Kenneth D. Paull, Kurt W. Kohn, John N. Weinstein</t>
  </si>
  <si>
    <t>1)  Division of Cancer Treatment, National Cancer Institute, Bethesda, Md.</t>
  </si>
  <si>
    <t>Supported in part by a PRAT fellowship (to T. G. Myers) from the National Institute of General Medical Sciences, National Institutes of Health, Department of Health and Human Services. We thank the members of the Self-organizing Map Programming Team of the Laboratory of Computer and Information Science, Helsinki University of Technology, for providing the software and technical support necessary to perform these calculations. The software is available via anonymous ftp at the Internet site cochlea.hut.fi (130.233.168.48). All programs and documentation are currently stored in the directory/som_pak</t>
  </si>
  <si>
    <t>10.1093/jnci/djv441</t>
  </si>
  <si>
    <t>J Natl Cancer Inst (2016) 108 (3): djv441.</t>
  </si>
  <si>
    <t>Response</t>
  </si>
  <si>
    <t>1) Jonine D. Figueroa, Ludmila Prokunina-Olsson, Stella Koutros, Montserrat Garcia-Closas, Stephen Chanock, Debra T. Silverman, Nathaniel Rothman</t>
  </si>
  <si>
    <t>1) Division of Cancer Epidemiology and Genetics, National Cancer Institute, Bethesda, MD</t>
  </si>
  <si>
    <t xml:space="preserve"> This work is written by (a) US Government employee(s) and is in the public domain in the US</t>
  </si>
  <si>
    <t>10.1093/nar/19.4.967</t>
  </si>
  <si>
    <t>Nucleic Acids Res (1991) 19 (4): 967.</t>
  </si>
  <si>
    <t>Dinucleotide repeat polymorphism at the GSN locus (9q32-34)</t>
  </si>
  <si>
    <t>1) D.J.Kwiatkowski and S.Perman</t>
  </si>
  <si>
    <t>1) Massachusetts General Hospital, Hematoiogy-Oncology Unit, Bldg. 149, 13th St., 8 West, Charlestown, MA 02129, USA</t>
  </si>
  <si>
    <t>10.1093/carcin/6.4.641</t>
  </si>
  <si>
    <t>Carcinogenesis (1985) 6 (4): 641-643.</t>
  </si>
  <si>
    <t>Similar carcinogenic effects in rats of 1-ethyl-1-nitroso-3-hydroxyethylurea and 1-hydroxyethyl-1-nitroso-3-ethylurea</t>
  </si>
  <si>
    <t>1) W.Lijinsky, G.M.Singer and R.M.Kovatch</t>
  </si>
  <si>
    <t>1) NCIFrederick, Cancer Research Facility, Frederick, MD 21701, USA</t>
  </si>
  <si>
    <t>We thank A.W. Andrews for the bacterial mutagenesis assays and Ms. Barbara Thomas for skilled technical assistance. Research sponsored by the National Cancer Institute, DHHS, under contract No. N01-C0-23909 with Litton Bionetics, Inc. The contents of this publication do not necessarily reflect the views or policies of the Department of Health and Human Services, nor does mention of trade names, commercial products, or organizations imply endorsement by the U.S. Government.</t>
  </si>
  <si>
    <t>10.1093/eurpub/ckp001</t>
  </si>
  <si>
    <t>Eur J Public Health (2009) 19 (3): 245-253.</t>
  </si>
  <si>
    <t>Long-term effectiveness and cost-effectiveness of screening for Hepatitis C virus infection</t>
  </si>
  <si>
    <t>Gaby Sroczynski1
Eva Esteban1
Annette Conrads-Frank1,2
Ruth Schwarzer1
Nikolai Mu¨ hlberger1
Davene Wright2
Stefan Zeuzem3
Uwe Siebert1,2,4</t>
  </si>
  <si>
    <t>1 Department of Public Health, Information Systems and Health Technology Assessment, UMIT – University of Health Sciences, Medical Informatics and Technology, Hall i.T., Austria
2 Institute for Technology Assessment and Department of Radiology, Massachusetts General Hospital, Harvard Medical School, Boston, MA, USA
3 Department of Internal Medicine, Gastroenterology, Hepatology, Pneumology and Endocrinology, Johann Wolfgang GoetheUniversity, Frankfurt a.M., Germany
4 Program in Health Decision Science, Department of Health Policy and Management, Harvard School of Public Health, Boston, MA, USA</t>
  </si>
  <si>
    <t>10.1093/nutrit/nuv047</t>
  </si>
  <si>
    <t>Nutr Rev (2016) 74 (1): 18-32.</t>
  </si>
  <si>
    <t>Potential link between excess added sugar intake and ectopic fat: a systematic review of randomized controlled trials</t>
  </si>
  <si>
    <t>1) J. Ma, M.C. Karlsen, P.F. Jacques, E. Saltzman, C.E. Smith, and N.M. McKeown;
2) M. Chung
3) C.S. Fox</t>
  </si>
  <si>
    <t>1) Jean Mayer USDA Human Nutrition Research Center on Aging (HNRCA) at Tufts University, Boston, Massachusetts, USA;
2) Nutrition/Infection Unit, Department of Public Health and Community Medicine, School of Medicine, Tufts University, Boston, Massachusetts, USA;
3) NHLBI’s Framingham Heart Study, Framingham, Massachusetts, USA.</t>
  </si>
  <si>
    <t>1) Jean Mayer USDA Human Nutrition Research Center on Aging (HNRCA) at Tufts University, Boston, Massachusetts, USA;
3) NHLBI’s Framingham Heart Study, Framingham, Massachusetts, USA.</t>
  </si>
  <si>
    <t>© The Author(s) 2015. Published by Oxford University Press on behalf of the International Life Sciences Institute. All rights reserved.</t>
  </si>
  <si>
    <t>Financial disclosures.. This project was supported by US Department of Agriculture Agreement No. 58-1950-0-014 and the Division of Intramural Research of the National Heart, Lung, and Blood Institute. The funders had no role in study selection, quality assessment, synthesis, or preparation of the manuscript.</t>
  </si>
  <si>
    <t>10.1093/mollus/eyu055</t>
  </si>
  <si>
    <t>J Molluscan Stud (2015) 81 (1): 1-23.</t>
  </si>
  <si>
    <t>One, four or 100 genera? A new classification of the cone snails</t>
  </si>
  <si>
    <t>N. Puillandre1, T. F. Duda2, C. Meyer3, B. M. Olivera4 and P. Bouchet5</t>
  </si>
  <si>
    <t>1 Museum National d’Histoire Naturelle, Departement Systematique et Evolution, ISyEB Institut (UMR 7205 CNRS/UPMC/MNHN/EPHE), 43, Rue Cuvier, Paris 75231, France; 
2 Department of Ecology and Evolutionary Biology and Museum of Zoology, University of Michigan, 1109 Geddes Avenue, Ann Arbor, MI 48109, USA; 
3 Department of Invertebrate Zoology, National Museum of Natural History, Smithsonian Institution, Washington, DC 20013, USA; 
4 Department of Biology, University of Utah, 257 South 1400 East, Salt Lake City, UT 84112, USA; 
5 Museum National d’Histoire Naturelle, Departement Systematique et Evolution, ISyEB Institut (UMR 7205 CNRS/UPMC/MNHN/EPHE), 55, Rue Buffon, Paris 75231, France</t>
  </si>
  <si>
    <t xml:space="preserve">3 Department of Invertebrate Zoology, National Museum of Natural History, Smithsonian Institution, Washington, DC 20013, USA; </t>
  </si>
  <si>
    <t>©  The Author 2014. Published by Oxford University Press on behalf of The Malacological Society of London, all rights reserved</t>
  </si>
  <si>
    <t>The authors thank Manuel J. Tenorio for helpful comments. Some of the specimens analysed by BMO for this work were obtained using grant support provided by the National Institutes of Health (GM48677 and ICBG grant 1U01TW008163). This work was partly supported by the CONOTAX project, funded by the French ‘Agence Nationale de la Recherche’ (grant number ANR-13-JSV7-0013-01).</t>
  </si>
  <si>
    <t>10.1093/ee/nvw152</t>
  </si>
  <si>
    <t xml:space="preserve">Environ Entomol (2017) 46 (1): 92-99. </t>
  </si>
  <si>
    <t>Judas Beetles: Discovering Cryptic Breeding Sites by Radio-Tracking Coconut Rhinoceros Beetles, Oryctes rhinoceros (Coleoptera: Scarabaeidae)</t>
  </si>
  <si>
    <t>Aubrey Moore,1 Diego C. Barahona,2 Katherine A. Lehman,2 Dominick D. Skabeikis,3 Ian R. Iriarte,1 Eric B. Jang,3 and Matthew S. Siderhurst2,4</t>
  </si>
  <si>
    <t>1 College of Natural and Applied Sciences, University of Guam, Mangilao, Guam 96923, USA 
2 Department of Chemistry, Eastern Mennonite University, 1200 Park Rd., Harrisonburg, VA 22802
3 Daniel K. Inouye U.S. Pacific Basin Agricultural Research Center, Agricultural Research Service, United States Department of Agriculture, 64 Nowelo St., Hilo, HI 96720
4 Corresponding author, e-mail: ms826@emu.edu</t>
  </si>
  <si>
    <t>3 Daniel K. Inouye U.S. Pacific Basin Agricultural Research Center, Agricultural Research Service, United States Department of Agriculture, 64 Nowelo St., Hilo, HI 96720</t>
  </si>
  <si>
    <t>© The Authors 2017. Published by Oxford University Press on behalf of Entomological Society of America. All Rights Reserved</t>
  </si>
  <si>
    <t>Thanks to the USDA Forest Service for funding this project under grant 15-DG-11052021-205. Thanks also to Sheri Lee Smith, USDA Forest Service, to U.S. Park Service staff at the War in the Pacific Historical Park, and to Roland Quitugua and staff of the Guam Coconut Rhinoceros Beetle Project.</t>
  </si>
  <si>
    <t>10.1093/nar/gku444</t>
  </si>
  <si>
    <t>Nucleic Acids Res (2014) 42 (12): 8150-8160.</t>
  </si>
  <si>
    <t>Engineering an Acinetobacter regulon for biosensing and high-throughput enzyme screening in E. coli via flow cytometry</t>
  </si>
  <si>
    <t>1) Ramesh K. Jha, Theresa L. Kern, David T. Fox and Charlie E. M. Strauss</t>
  </si>
  <si>
    <t>1) Bioscience Division, MS M888, Los Alamos National Laboratory, Los Alamos, NM 87545</t>
  </si>
  <si>
    <t>We thank Claire Sanders for guidance in flow cytometry experiments, Sara D'Angelo for assistance in Ion Torrent sequencing and Csaba Kiss for processing the ion torrent data.
Defense Threat Reduction Agency (DTRA) [CBCALL12-LS6-1-0622]; Los Alamos [WSYN_BIO]. Source of open access funding: DTRA [CBCALL12-LS6-1-0622].</t>
  </si>
  <si>
    <t>10.1093/cid/cis1193</t>
  </si>
  <si>
    <t>Clin Infect Dis (2013) 56 (9): 1319-1326.</t>
  </si>
  <si>
    <t>Improved Retention Associated With Community-Based Accompaniment for Antiretroviral Therapy Delivery in Rural Rwanda</t>
  </si>
  <si>
    <t>Molly F. Franke,1,3 Felix Kaigamba,2 Adrienne R. Socci,3 Massudi Hakizamungu,3 Anita Patel,3 Emmanuel Bagiruwigize,2 Peter Niyigena,3 Kelly D. C. Walker,3 Henry Epino,3,5,6 Agnes Binagwaho,1,4 Joia Mukherjee,1,3,5 Paul E. Farmer,1,3,5 and Michael L. Rich3,5</t>
  </si>
  <si>
    <t>1 Department of Global Health and Social Medicine, Harvard Medical School, Boston, Massachusetts; 
2 Ruhengeri Hospital, Rwanda Ministry of Health, Ruhengeri, 
3 Partners In Health/Inshuti Mu Buzima, Rwinkwavu
4 Ministry of Health of Rwanda, Kigali, Rwanda; 
5 Division of Global Health Equity, Brigham and Women’s Hospital
6 Department of Emergency Medicine, Massachusetts General Hospital, Boston</t>
  </si>
  <si>
    <t>10.1093/cid/cir898</t>
  </si>
  <si>
    <t>Clin Infect Dis (2012) 54 (5): 714-723.</t>
  </si>
  <si>
    <t>AIDS and Non-AIDS Morbidity and Mortality Across the Spectrum of CD4 Cell Counts in HIV-Infected Adults Before Starting Antiretroviral Therapy in Côte d’Ivoire</t>
  </si>
  <si>
    <t xml:space="preserve">Xavier Anglaret,1,3 Albert Minga,1,3 Delphine Gabillard,1,3 Timothe´e Ouassa,3,4 Eugene Messou,1,3 Brandon Morris,6 Moussa Traore,3 Ali Coulibaly,3 Kenneth A. Freedberg,5,6,7 Charlotte Lewden,1,3 Herve´ Me´nan,3,4 Yao Abo,3 Nicole Dakoury-Dogbo,3 Siaka Toure,3 Catherine Seyler,2,3 </t>
  </si>
  <si>
    <t>1 INSERM U897 and the Universite´ Bordeaux Segalen, Bordeaux, 
2 Service de Sante´ Publique et d'Information Me´dicale, Hoˆpital de la Timone, Marseille, France; 
3 Programme PAC-CI, CHU de Treichville, 
4 Centre de Diagnostic et de Recherche sur le SIDA (CeDReS), CHU de Treichville, Abidjan, Coˆte d'Ivoire; 
5 Divisions of Infectious Disease and General Medicine and Medical Practice Evaluation Center, 
6 Department of Medicine, Massachusetts General Hospital, Harvard University Center for AIDS Research, Harvard Medical School,
7 Department of Health Policy and Management, Harvard School of Public Health, Boston, Massachusetts</t>
  </si>
  <si>
    <t>10.1093/mnras/stu1930</t>
  </si>
  <si>
    <t>Mon Not R Astron Soc (2014) 445 (3): 3009-3010.</t>
  </si>
  <si>
    <t>Erratum: The High Time Resolution Universe survey – IX. Polarimetry of long-period pulsars</t>
  </si>
  <si>
    <t>C. Tiburzi,1,2 S. Johnston,3 M. Bailes,4,5 S. D. Bates,6 N. D. R. Bhat,4,5,7 M. Burgay,1 S. Burke-Spolaor,8 D. Champion,9 P. Coster,3,4 N. D’Amico,1,2 M. J. Keith,10 M. Kramer,9,10 L. Levin,6 S. Milia,1 C. Ng,9 A. Possenti,1 B. W. Stappers,10 D. Thornton3,10 and W. van Straten4,5</t>
  </si>
  <si>
    <t>1 INAF – Osservatorio Astronomico di Cagliari, Via della Scienza, I-09047 Selargius (CA), Italy
2 Dipartimento di Fisica, Universita di Cagliari, Cittadella Universitaria, I-09042 Monserrato (CA), Italy ` 3CSIRO Astronomy and Space Science, Australia Telescope National Facility, PO Box 76, Epping, NSW 1710, Australia
4 Centre for Astrophysics and Supercomputing, Swinburne University of Technology, Mail H39, PO Box 218, VIC 3122, Australia
5 ARC Centre of Excellence for All-sky Astrophysics, 44 Rosehill Street Redfern, NSW 2016, Australia
6 Department of Physics, West Virginia University, Morgantown, WV 26506, USA
7 International Centre for Radio Astronomy Research, Curtin University, Bentley, WA 6102, Australia
8 NASA Jet Propulsion Laboratory, M/S 138-307, Pasadena, CA 91106, USA
9 Max Planck Institut fur Radioastronomie, Auf dem H ¨ ugel 69, D-53121 Bonn, Germany ¨ 10Jodrell Bank Centre for Astrophysics, University of Manchester, Alan Turing Building, Oxford Road, Manchester M13 9PL, UK</t>
  </si>
  <si>
    <t>8 NASA Jet Propulsion Laboratory, M/S 138-307, Pasadena, CA 91106, USA</t>
  </si>
  <si>
    <t>Contractor</t>
  </si>
  <si>
    <t>© 2014 The Authors
Published by Oxford University Press on behalf of the Royal Astronomical Society</t>
  </si>
  <si>
    <t>10.1093/nar/gkr1028</t>
  </si>
  <si>
    <t>Nucleic Acids Res (2012) 40 (D1): D559-D564.</t>
  </si>
  <si>
    <t>The Gene Ontology: enhancements for 2011</t>
  </si>
  <si>
    <t>The Gene Ontology Consortium</t>
  </si>
  <si>
    <t>S. Carbon, S.E. Lewis, C.J. Mungall, (BBOP, LBNL, Berkeley, CA, USA), et al.</t>
  </si>
  <si>
    <t>S. Carbon, S.E. Lewis, C.J. Mungall, (BBOP, LBNL, Berkeley, CA, USA)</t>
  </si>
  <si>
    <t>This is an Open Access article distributed under the terms of the Creative Commons Attribution Non-Commercial License (http://creativecommons.org/licenses/
by-nc/3.0), which permits unrestricted non-commercial use, distribution, and reproduction in any medium, provided the original work is properly cited.</t>
  </si>
  <si>
    <t>National Human Genome Research Institute (NHGRI) (P41 grant 5P41HG002273-09 to Gene Ontology Consortium) and European Union RTD Programme ‘Quality of Life and Management of Living Resources’ (QLRI-CT-2001-00981 and QLRI-CT-2001-00015 to GO and UniProtKB-GOA groups at EMBL-EBI). Funding for open access charge: National Human Genome Research Institute (NHGRI) (P41 grant 5P41HG002273-09).</t>
  </si>
  <si>
    <t>10.1093/arclin/act040</t>
  </si>
  <si>
    <t>Arch Clin Neuropsychol (2013) 28 (7): 732-742.</t>
  </si>
  <si>
    <t>Test–Retest Reliability of Four Computerized Neurocognitive Assessment Tools in an Active Duty Military Population</t>
  </si>
  <si>
    <t>Wesley R. Cole1,2, Jacques P. Arrieux1,2, Karen Schwab3, Brian J. Ivins3, Felicia M. Qashu3, Steven C. Lewis1,2</t>
  </si>
  <si>
    <t>1 Womack Army Medical Center, Fort Bragg, NC, USA 
2 Defense and Veterans Brain Injury Center (DVBIC), Fort Bragg, NC, USA 
3 Defense and Veterans Brain Injury Center (DVBIC), Silver Spring, MD, USA</t>
  </si>
  <si>
    <t>© The Author 2013. Published by Oxford University Press. All rights reserved.</t>
  </si>
  <si>
    <t>This research was supported by the Defense and Veterans Brain Injury Center and conducted with the oversight and support of the Henry M. Jacskon Foundation and Womack Army Medical Center.
The views expressed herein are those of the authors and do not reflect the official policy of the Department of the Army, Department of Defense, or the U.S. Government.</t>
  </si>
  <si>
    <t>Nasim Mavaddat, Paul D. P. Pharoah, Kyriaki Michailidou, et al.</t>
  </si>
  <si>
    <t>The content of this manuscript does not necessarily reflect the views or policies of the US National Cancer Institute or any of the collaborating centers in the Breast Cancer Family Registry (BCFR), nor does mention of trade names, commercial products, or organizations imply endorsement by the US Government or the BCFR.</t>
  </si>
  <si>
    <t>This article is an application of research from multiple other papers from all around the globe and includes over 100 authors with unique affiliations. Only federal employees were documented in this spreadsheet</t>
  </si>
  <si>
    <t>Number of Federal Employee Authors:</t>
  </si>
  <si>
    <t>Number of National Lab Authors: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</si>
  <si>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</si>
  <si>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</si>
  <si>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</si>
  <si>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</si>
  <si>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</si>
  <si>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</si>
  <si>
    <t>Number of total works with works of govt disclaimers:</t>
  </si>
  <si>
    <t>Number of works with works of govt disclaimers from national labs:</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</si>
</sst>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0" borderId="0" xfId="0" applyFill="1" applyAlignment="1">
      <alignment wrapText="1"/>
    </xf>
    <xf numFmtId="17" fontId="0" fillId="0"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1" workbookViewId="0">
      <selection activeCell="H59" sqref="H59"/>
    </sheetView>
  </sheetViews>
  <sheetFormatPr baseColWidth="10" defaultRowHeight="16" x14ac:dyDescent="0.2"/>
  <cols>
    <col min="1" max="1" width="46.6640625" style="2" customWidth="1"/>
    <col min="2" max="2" width="11.5" style="2" customWidth="1"/>
    <col min="3" max="3" width="52.1640625" style="2" customWidth="1"/>
    <col min="4" max="4" width="64.5" style="2" customWidth="1"/>
    <col min="5" max="5" width="99.5" style="2" customWidth="1"/>
    <col min="6" max="6" width="35.33203125" style="2" customWidth="1"/>
    <col min="7" max="7" width="24.33203125" style="2" customWidth="1"/>
    <col min="8" max="8" width="21.1640625" style="2" customWidth="1"/>
    <col min="9" max="9" width="92" style="2" customWidth="1"/>
    <col min="10" max="10" width="10.83203125" style="2"/>
    <col min="11" max="11" width="92.83203125" style="2" customWidth="1"/>
    <col min="12" max="12" width="55.16406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96" x14ac:dyDescent="0.2">
      <c r="A2" s="2" t="s">
        <v>13</v>
      </c>
      <c r="B2" s="3">
        <v>40756</v>
      </c>
      <c r="C2" s="2" t="s">
        <v>14</v>
      </c>
      <c r="D2" s="2" t="s">
        <v>15</v>
      </c>
      <c r="E2" s="2" t="s">
        <v>16</v>
      </c>
      <c r="F2" s="2" t="s">
        <v>19</v>
      </c>
      <c r="G2" s="2" t="s">
        <v>12</v>
      </c>
      <c r="H2" s="2" t="s">
        <v>18</v>
      </c>
      <c r="I2" s="2" t="s">
        <v>17</v>
      </c>
      <c r="J2" s="2" t="s">
        <v>20</v>
      </c>
      <c r="K2" s="2" t="s">
        <v>21</v>
      </c>
    </row>
    <row r="3" spans="1:12" s="4" customFormat="1" ht="64" x14ac:dyDescent="0.2">
      <c r="A3" s="4" t="s">
        <v>23</v>
      </c>
      <c r="B3" s="5">
        <v>42095</v>
      </c>
      <c r="C3" s="4" t="s">
        <v>24</v>
      </c>
      <c r="D3" s="4" t="s">
        <v>373</v>
      </c>
      <c r="E3" s="4" t="s">
        <v>25</v>
      </c>
      <c r="F3" s="4" t="s">
        <v>55</v>
      </c>
      <c r="G3" s="4" t="s">
        <v>22</v>
      </c>
      <c r="H3" s="4" t="s">
        <v>18</v>
      </c>
      <c r="I3" s="4" t="s">
        <v>25</v>
      </c>
      <c r="J3" s="4" t="s">
        <v>20</v>
      </c>
      <c r="K3" s="4" t="s">
        <v>374</v>
      </c>
      <c r="L3" s="4" t="s">
        <v>375</v>
      </c>
    </row>
    <row r="4" spans="1:12" ht="128" x14ac:dyDescent="0.2">
      <c r="A4" s="2" t="s">
        <v>27</v>
      </c>
      <c r="B4" s="3">
        <v>36739</v>
      </c>
      <c r="C4" s="2" t="s">
        <v>28</v>
      </c>
      <c r="D4" s="2" t="s">
        <v>29</v>
      </c>
      <c r="E4" s="2" t="s">
        <v>30</v>
      </c>
      <c r="F4" s="2" t="s">
        <v>32</v>
      </c>
      <c r="G4" s="2" t="s">
        <v>26</v>
      </c>
      <c r="H4" s="2" t="s">
        <v>18</v>
      </c>
      <c r="I4" s="2" t="s">
        <v>31</v>
      </c>
      <c r="J4" s="2" t="s">
        <v>20</v>
      </c>
      <c r="K4" s="2" t="s">
        <v>33</v>
      </c>
    </row>
    <row r="5" spans="1:12" ht="112" x14ac:dyDescent="0.2">
      <c r="A5" s="2" t="s">
        <v>35</v>
      </c>
      <c r="B5" s="3">
        <v>36617</v>
      </c>
      <c r="C5" s="2" t="s">
        <v>36</v>
      </c>
      <c r="D5" s="2" t="s">
        <v>37</v>
      </c>
      <c r="E5" s="2" t="s">
        <v>38</v>
      </c>
      <c r="F5" s="2" t="s">
        <v>40</v>
      </c>
      <c r="G5" s="2" t="s">
        <v>34</v>
      </c>
      <c r="H5" s="2" t="s">
        <v>18</v>
      </c>
      <c r="I5" s="2" t="s">
        <v>39</v>
      </c>
      <c r="J5" s="2" t="s">
        <v>20</v>
      </c>
      <c r="K5" s="2" t="s">
        <v>41</v>
      </c>
    </row>
    <row r="6" spans="1:12" ht="64" x14ac:dyDescent="0.2">
      <c r="A6" s="2" t="s">
        <v>43</v>
      </c>
      <c r="B6" s="3">
        <v>42522</v>
      </c>
      <c r="C6" s="2" t="s">
        <v>44</v>
      </c>
      <c r="D6" s="2" t="s">
        <v>45</v>
      </c>
      <c r="E6" s="2" t="s">
        <v>46</v>
      </c>
      <c r="F6" s="2" t="s">
        <v>48</v>
      </c>
      <c r="G6" s="2" t="s">
        <v>42</v>
      </c>
      <c r="H6" s="2" t="s">
        <v>18</v>
      </c>
      <c r="I6" s="2" t="s">
        <v>47</v>
      </c>
      <c r="J6" s="2" t="s">
        <v>20</v>
      </c>
      <c r="K6" s="2" t="s">
        <v>49</v>
      </c>
    </row>
    <row r="7" spans="1:12" ht="176" x14ac:dyDescent="0.2">
      <c r="A7" s="2" t="s">
        <v>51</v>
      </c>
      <c r="B7" s="3">
        <v>41395</v>
      </c>
      <c r="C7" s="2" t="s">
        <v>52</v>
      </c>
      <c r="D7" s="2" t="s">
        <v>53</v>
      </c>
      <c r="E7" s="2" t="s">
        <v>54</v>
      </c>
      <c r="F7" s="2" t="s">
        <v>55</v>
      </c>
      <c r="G7" s="2" t="s">
        <v>50</v>
      </c>
      <c r="H7" s="2" t="s">
        <v>56</v>
      </c>
      <c r="I7" s="2" t="s">
        <v>57</v>
      </c>
      <c r="J7" s="2" t="s">
        <v>20</v>
      </c>
      <c r="K7" s="2" t="s">
        <v>55</v>
      </c>
    </row>
    <row r="8" spans="1:12" ht="144" x14ac:dyDescent="0.2">
      <c r="A8" s="2" t="s">
        <v>59</v>
      </c>
      <c r="B8" s="3">
        <v>40269</v>
      </c>
      <c r="C8" s="2" t="s">
        <v>60</v>
      </c>
      <c r="D8" s="2" t="s">
        <v>61</v>
      </c>
      <c r="E8" s="2" t="s">
        <v>62</v>
      </c>
      <c r="F8" s="2" t="s">
        <v>65</v>
      </c>
      <c r="G8" s="2" t="s">
        <v>58</v>
      </c>
      <c r="H8" s="2" t="s">
        <v>64</v>
      </c>
      <c r="I8" s="2" t="s">
        <v>63</v>
      </c>
      <c r="J8" s="2" t="s">
        <v>20</v>
      </c>
      <c r="K8" s="2" t="s">
        <v>66</v>
      </c>
    </row>
    <row r="9" spans="1:12" ht="160" x14ac:dyDescent="0.2">
      <c r="A9" s="2" t="s">
        <v>68</v>
      </c>
      <c r="B9" s="3">
        <v>40210</v>
      </c>
      <c r="C9" s="2" t="s">
        <v>69</v>
      </c>
      <c r="D9" s="2" t="s">
        <v>70</v>
      </c>
      <c r="E9" s="2" t="s">
        <v>71</v>
      </c>
      <c r="F9" s="2" t="s">
        <v>74</v>
      </c>
      <c r="G9" s="2" t="s">
        <v>67</v>
      </c>
      <c r="H9" s="2" t="s">
        <v>73</v>
      </c>
      <c r="I9" s="2" t="s">
        <v>72</v>
      </c>
      <c r="J9" s="2" t="s">
        <v>20</v>
      </c>
      <c r="K9" s="2" t="s">
        <v>75</v>
      </c>
    </row>
    <row r="10" spans="1:12" ht="144" x14ac:dyDescent="0.2">
      <c r="A10" s="2" t="s">
        <v>77</v>
      </c>
      <c r="B10" s="3">
        <v>39173</v>
      </c>
      <c r="C10" s="2" t="s">
        <v>78</v>
      </c>
      <c r="D10" s="2" t="s">
        <v>79</v>
      </c>
      <c r="E10" s="2" t="s">
        <v>80</v>
      </c>
      <c r="F10" s="2" t="s">
        <v>82</v>
      </c>
      <c r="G10" s="2" t="s">
        <v>76</v>
      </c>
      <c r="H10" s="2" t="s">
        <v>18</v>
      </c>
      <c r="I10" s="2" t="s">
        <v>81</v>
      </c>
      <c r="J10" s="2" t="s">
        <v>20</v>
      </c>
      <c r="K10" s="2" t="s">
        <v>83</v>
      </c>
    </row>
    <row r="11" spans="1:12" ht="32" x14ac:dyDescent="0.2">
      <c r="A11" s="2" t="s">
        <v>85</v>
      </c>
      <c r="B11" s="3">
        <v>33543</v>
      </c>
      <c r="C11" s="2" t="s">
        <v>86</v>
      </c>
      <c r="D11" s="2" t="s">
        <v>87</v>
      </c>
      <c r="E11" s="2" t="s">
        <v>88</v>
      </c>
      <c r="F11" s="2" t="s">
        <v>89</v>
      </c>
      <c r="G11" s="2" t="s">
        <v>84</v>
      </c>
      <c r="H11" s="2" t="s">
        <v>18</v>
      </c>
      <c r="I11" s="2" t="s">
        <v>88</v>
      </c>
      <c r="J11" s="2" t="s">
        <v>20</v>
      </c>
      <c r="K11" s="2" t="s">
        <v>55</v>
      </c>
    </row>
    <row r="12" spans="1:12" ht="128" x14ac:dyDescent="0.2">
      <c r="A12" s="2" t="s">
        <v>91</v>
      </c>
      <c r="B12" s="3">
        <v>42309</v>
      </c>
      <c r="C12" s="2" t="s">
        <v>92</v>
      </c>
      <c r="D12" s="2" t="s">
        <v>93</v>
      </c>
      <c r="E12" s="2" t="s">
        <v>94</v>
      </c>
      <c r="F12" s="2" t="s">
        <v>96</v>
      </c>
      <c r="G12" s="2" t="s">
        <v>90</v>
      </c>
      <c r="H12" s="2" t="s">
        <v>18</v>
      </c>
      <c r="I12" s="2" t="s">
        <v>95</v>
      </c>
      <c r="J12" s="2" t="s">
        <v>97</v>
      </c>
      <c r="K12" s="2" t="s">
        <v>98</v>
      </c>
    </row>
    <row r="13" spans="1:12" ht="48" x14ac:dyDescent="0.2">
      <c r="A13" s="2" t="s">
        <v>100</v>
      </c>
      <c r="B13" s="3">
        <v>38930</v>
      </c>
      <c r="C13" s="2" t="s">
        <v>101</v>
      </c>
      <c r="D13" s="2" t="s">
        <v>102</v>
      </c>
      <c r="E13" s="2" t="s">
        <v>103</v>
      </c>
      <c r="F13" s="2" t="s">
        <v>105</v>
      </c>
      <c r="G13" s="2" t="s">
        <v>99</v>
      </c>
      <c r="H13" s="2" t="s">
        <v>18</v>
      </c>
      <c r="I13" s="2" t="s">
        <v>104</v>
      </c>
      <c r="J13" s="2" t="s">
        <v>20</v>
      </c>
      <c r="K13" s="2" t="s">
        <v>55</v>
      </c>
    </row>
    <row r="14" spans="1:12" ht="64" x14ac:dyDescent="0.2">
      <c r="A14" s="2" t="s">
        <v>107</v>
      </c>
      <c r="B14" s="3">
        <v>37377</v>
      </c>
      <c r="C14" s="2" t="s">
        <v>108</v>
      </c>
      <c r="D14" s="2" t="s">
        <v>109</v>
      </c>
      <c r="E14" s="2" t="s">
        <v>110</v>
      </c>
      <c r="F14" s="2" t="s">
        <v>112</v>
      </c>
      <c r="G14" s="2" t="s">
        <v>106</v>
      </c>
      <c r="H14" s="2" t="s">
        <v>18</v>
      </c>
      <c r="I14" s="2" t="s">
        <v>111</v>
      </c>
      <c r="J14" s="2" t="s">
        <v>20</v>
      </c>
      <c r="K14" s="2" t="s">
        <v>113</v>
      </c>
    </row>
    <row r="15" spans="1:12" ht="112" x14ac:dyDescent="0.2">
      <c r="A15" s="2" t="s">
        <v>115</v>
      </c>
      <c r="B15" s="3">
        <v>41852</v>
      </c>
      <c r="C15" s="2" t="s">
        <v>116</v>
      </c>
      <c r="D15" s="2" t="s">
        <v>117</v>
      </c>
      <c r="E15" s="2" t="s">
        <v>118</v>
      </c>
      <c r="F15" s="2" t="s">
        <v>120</v>
      </c>
      <c r="G15" s="2" t="s">
        <v>114</v>
      </c>
      <c r="H15" s="2" t="s">
        <v>73</v>
      </c>
      <c r="I15" s="2" t="s">
        <v>119</v>
      </c>
      <c r="J15" s="2" t="s">
        <v>20</v>
      </c>
      <c r="K15" s="2" t="s">
        <v>121</v>
      </c>
    </row>
    <row r="16" spans="1:12" ht="32" x14ac:dyDescent="0.2">
      <c r="A16" s="2" t="s">
        <v>123</v>
      </c>
      <c r="B16" s="3">
        <v>35886</v>
      </c>
      <c r="C16" s="2" t="s">
        <v>124</v>
      </c>
      <c r="D16" s="2" t="s">
        <v>125</v>
      </c>
      <c r="E16" s="2" t="s">
        <v>126</v>
      </c>
      <c r="F16" s="2" t="s">
        <v>55</v>
      </c>
      <c r="G16" s="2" t="s">
        <v>122</v>
      </c>
      <c r="H16" s="2" t="s">
        <v>56</v>
      </c>
      <c r="I16" s="2" t="s">
        <v>57</v>
      </c>
      <c r="J16" s="2" t="s">
        <v>20</v>
      </c>
      <c r="K16" s="2" t="s">
        <v>55</v>
      </c>
    </row>
    <row r="17" spans="1:11" ht="64" x14ac:dyDescent="0.2">
      <c r="A17" s="2" t="s">
        <v>128</v>
      </c>
      <c r="B17" s="3">
        <v>41091</v>
      </c>
      <c r="C17" s="2" t="s">
        <v>129</v>
      </c>
      <c r="D17" s="2" t="s">
        <v>130</v>
      </c>
      <c r="E17" s="2" t="s">
        <v>131</v>
      </c>
      <c r="F17" s="2" t="s">
        <v>133</v>
      </c>
      <c r="G17" s="2" t="s">
        <v>127</v>
      </c>
      <c r="H17" s="2" t="s">
        <v>18</v>
      </c>
      <c r="I17" s="2" t="s">
        <v>132</v>
      </c>
      <c r="J17" s="2" t="s">
        <v>20</v>
      </c>
      <c r="K17" s="2" t="s">
        <v>134</v>
      </c>
    </row>
    <row r="18" spans="1:11" ht="384" x14ac:dyDescent="0.2">
      <c r="A18" s="2" t="s">
        <v>136</v>
      </c>
      <c r="B18" s="3">
        <v>39264</v>
      </c>
      <c r="C18" s="2" t="s">
        <v>137</v>
      </c>
      <c r="D18" s="2" t="s">
        <v>138</v>
      </c>
      <c r="E18" s="2" t="s">
        <v>139</v>
      </c>
      <c r="F18" s="2" t="s">
        <v>141</v>
      </c>
      <c r="G18" s="2" t="s">
        <v>135</v>
      </c>
      <c r="H18" s="2" t="s">
        <v>18</v>
      </c>
      <c r="I18" s="2" t="s">
        <v>140</v>
      </c>
      <c r="J18" s="2" t="s">
        <v>20</v>
      </c>
      <c r="K18" s="2" t="s">
        <v>142</v>
      </c>
    </row>
    <row r="19" spans="1:11" ht="80" x14ac:dyDescent="0.2">
      <c r="A19" s="2" t="s">
        <v>144</v>
      </c>
      <c r="B19" s="3">
        <v>42522</v>
      </c>
      <c r="C19" s="2" t="s">
        <v>145</v>
      </c>
      <c r="D19" s="2" t="s">
        <v>146</v>
      </c>
      <c r="E19" s="2" t="s">
        <v>147</v>
      </c>
      <c r="F19" s="2" t="s">
        <v>149</v>
      </c>
      <c r="G19" s="2" t="s">
        <v>143</v>
      </c>
      <c r="H19" s="2" t="s">
        <v>18</v>
      </c>
      <c r="I19" s="2" t="s">
        <v>148</v>
      </c>
      <c r="J19" s="2" t="s">
        <v>20</v>
      </c>
      <c r="K19" s="2" t="s">
        <v>150</v>
      </c>
    </row>
    <row r="20" spans="1:11" ht="48" x14ac:dyDescent="0.2">
      <c r="A20" s="2" t="s">
        <v>152</v>
      </c>
      <c r="B20" s="3">
        <v>41974</v>
      </c>
      <c r="C20" s="2" t="s">
        <v>153</v>
      </c>
      <c r="D20" s="2" t="s">
        <v>154</v>
      </c>
      <c r="E20" s="2" t="s">
        <v>155</v>
      </c>
      <c r="F20" s="2" t="s">
        <v>156</v>
      </c>
      <c r="G20" s="2" t="s">
        <v>151</v>
      </c>
      <c r="H20" s="2" t="s">
        <v>18</v>
      </c>
      <c r="I20" s="2" t="s">
        <v>155</v>
      </c>
      <c r="J20" s="2" t="s">
        <v>97</v>
      </c>
      <c r="K20" s="2" t="s">
        <v>157</v>
      </c>
    </row>
    <row r="21" spans="1:11" ht="240" x14ac:dyDescent="0.2">
      <c r="A21" s="2" t="s">
        <v>159</v>
      </c>
      <c r="B21" s="3">
        <v>42461</v>
      </c>
      <c r="C21" s="2" t="s">
        <v>160</v>
      </c>
      <c r="D21" s="2" t="s">
        <v>161</v>
      </c>
      <c r="E21" s="2" t="s">
        <v>162</v>
      </c>
      <c r="F21" s="2" t="s">
        <v>164</v>
      </c>
      <c r="G21" s="2" t="s">
        <v>158</v>
      </c>
      <c r="H21" s="2" t="s">
        <v>18</v>
      </c>
      <c r="I21" s="2" t="s">
        <v>163</v>
      </c>
      <c r="J21" s="2" t="s">
        <v>20</v>
      </c>
      <c r="K21" s="2" t="s">
        <v>165</v>
      </c>
    </row>
    <row r="22" spans="1:11" ht="48" x14ac:dyDescent="0.2">
      <c r="A22" s="2" t="s">
        <v>167</v>
      </c>
      <c r="B22" s="3">
        <v>41395</v>
      </c>
      <c r="C22" s="2" t="s">
        <v>168</v>
      </c>
      <c r="D22" s="2" t="s">
        <v>169</v>
      </c>
      <c r="E22" s="2" t="s">
        <v>170</v>
      </c>
      <c r="F22" s="2" t="s">
        <v>171</v>
      </c>
      <c r="G22" s="2" t="s">
        <v>166</v>
      </c>
      <c r="H22" s="2" t="s">
        <v>172</v>
      </c>
      <c r="I22" s="2" t="s">
        <v>170</v>
      </c>
      <c r="J22" s="2" t="s">
        <v>20</v>
      </c>
      <c r="K22" s="2" t="s">
        <v>173</v>
      </c>
    </row>
    <row r="23" spans="1:11" ht="48" x14ac:dyDescent="0.2">
      <c r="A23" s="2" t="s">
        <v>175</v>
      </c>
      <c r="B23" s="3">
        <v>40057</v>
      </c>
      <c r="C23" s="2" t="s">
        <v>176</v>
      </c>
      <c r="D23" s="2" t="s">
        <v>177</v>
      </c>
      <c r="E23" s="2" t="s">
        <v>178</v>
      </c>
      <c r="F23" s="2" t="s">
        <v>180</v>
      </c>
      <c r="G23" s="2" t="s">
        <v>174</v>
      </c>
      <c r="H23" s="2" t="s">
        <v>18</v>
      </c>
      <c r="I23" s="2" t="s">
        <v>179</v>
      </c>
      <c r="J23" s="2" t="s">
        <v>20</v>
      </c>
      <c r="K23" s="2" t="s">
        <v>181</v>
      </c>
    </row>
    <row r="24" spans="1:11" ht="352" x14ac:dyDescent="0.2">
      <c r="A24" s="2" t="s">
        <v>183</v>
      </c>
      <c r="B24" s="3">
        <v>42614</v>
      </c>
      <c r="C24" s="2" t="s">
        <v>184</v>
      </c>
      <c r="D24" s="2" t="s">
        <v>185</v>
      </c>
      <c r="E24" s="2" t="s">
        <v>186</v>
      </c>
      <c r="F24" s="2" t="s">
        <v>188</v>
      </c>
      <c r="G24" s="2" t="s">
        <v>182</v>
      </c>
      <c r="H24" s="2" t="s">
        <v>18</v>
      </c>
      <c r="I24" s="2" t="s">
        <v>187</v>
      </c>
      <c r="J24" s="2" t="s">
        <v>97</v>
      </c>
      <c r="K24" s="2" t="s">
        <v>189</v>
      </c>
    </row>
    <row r="25" spans="1:11" ht="112" x14ac:dyDescent="0.2">
      <c r="A25" s="2" t="s">
        <v>191</v>
      </c>
      <c r="B25" s="3">
        <v>33270</v>
      </c>
      <c r="C25" s="2" t="s">
        <v>192</v>
      </c>
      <c r="D25" s="2" t="s">
        <v>193</v>
      </c>
      <c r="E25" s="2" t="s">
        <v>194</v>
      </c>
      <c r="F25" s="2" t="s">
        <v>55</v>
      </c>
      <c r="G25" s="2" t="s">
        <v>190</v>
      </c>
      <c r="H25" s="2" t="s">
        <v>18</v>
      </c>
      <c r="I25" s="2" t="s">
        <v>194</v>
      </c>
      <c r="J25" s="2" t="s">
        <v>20</v>
      </c>
      <c r="K25" s="2" t="s">
        <v>195</v>
      </c>
    </row>
    <row r="26" spans="1:11" ht="240" x14ac:dyDescent="0.2">
      <c r="A26" s="2" t="s">
        <v>197</v>
      </c>
      <c r="B26" s="3">
        <v>41883</v>
      </c>
      <c r="C26" s="2" t="s">
        <v>198</v>
      </c>
      <c r="D26" s="2" t="s">
        <v>199</v>
      </c>
      <c r="E26" s="2" t="s">
        <v>200</v>
      </c>
      <c r="F26" s="2" t="s">
        <v>202</v>
      </c>
      <c r="G26" s="2" t="s">
        <v>196</v>
      </c>
      <c r="H26" s="2" t="s">
        <v>18</v>
      </c>
      <c r="I26" s="2" t="s">
        <v>201</v>
      </c>
      <c r="J26" s="2" t="s">
        <v>20</v>
      </c>
      <c r="K26" s="2" t="s">
        <v>203</v>
      </c>
    </row>
    <row r="27" spans="1:11" ht="144" x14ac:dyDescent="0.2">
      <c r="A27" s="2" t="s">
        <v>205</v>
      </c>
      <c r="B27" s="3">
        <v>42401</v>
      </c>
      <c r="C27" s="2" t="s">
        <v>206</v>
      </c>
      <c r="D27" s="2" t="s">
        <v>207</v>
      </c>
      <c r="E27" s="2" t="s">
        <v>208</v>
      </c>
      <c r="F27" s="2" t="s">
        <v>210</v>
      </c>
      <c r="G27" s="2" t="s">
        <v>204</v>
      </c>
      <c r="H27" s="2" t="s">
        <v>73</v>
      </c>
      <c r="I27" s="2" t="s">
        <v>209</v>
      </c>
      <c r="J27" s="2" t="s">
        <v>20</v>
      </c>
      <c r="K27" s="2" t="s">
        <v>211</v>
      </c>
    </row>
    <row r="28" spans="1:11" ht="32" x14ac:dyDescent="0.2">
      <c r="A28" s="2" t="s">
        <v>213</v>
      </c>
      <c r="B28" s="3">
        <v>35582</v>
      </c>
      <c r="C28" s="2" t="s">
        <v>214</v>
      </c>
      <c r="D28" s="2" t="s">
        <v>215</v>
      </c>
      <c r="E28" s="2" t="s">
        <v>216</v>
      </c>
      <c r="F28" s="2" t="s">
        <v>55</v>
      </c>
      <c r="G28" s="2" t="s">
        <v>212</v>
      </c>
      <c r="H28" s="2" t="s">
        <v>56</v>
      </c>
      <c r="I28" s="2" t="s">
        <v>57</v>
      </c>
      <c r="J28" s="2" t="s">
        <v>20</v>
      </c>
      <c r="K28" s="2" t="s">
        <v>55</v>
      </c>
    </row>
    <row r="29" spans="1:11" ht="80" x14ac:dyDescent="0.2">
      <c r="A29" s="2" t="s">
        <v>218</v>
      </c>
      <c r="B29" s="3">
        <v>41456</v>
      </c>
      <c r="C29" s="2" t="s">
        <v>219</v>
      </c>
      <c r="D29" s="2" t="s">
        <v>220</v>
      </c>
      <c r="E29" s="2" t="s">
        <v>221</v>
      </c>
      <c r="F29" s="2" t="s">
        <v>222</v>
      </c>
      <c r="G29" s="2" t="s">
        <v>217</v>
      </c>
      <c r="H29" s="2" t="s">
        <v>73</v>
      </c>
      <c r="I29" s="2" t="s">
        <v>221</v>
      </c>
      <c r="J29" s="2" t="s">
        <v>20</v>
      </c>
      <c r="K29" s="2" t="s">
        <v>223</v>
      </c>
    </row>
    <row r="30" spans="1:11" ht="96" x14ac:dyDescent="0.2">
      <c r="A30" s="2" t="s">
        <v>225</v>
      </c>
      <c r="B30" s="3">
        <v>40787</v>
      </c>
      <c r="C30" s="2" t="s">
        <v>226</v>
      </c>
      <c r="D30" s="2" t="s">
        <v>227</v>
      </c>
      <c r="E30" s="2" t="s">
        <v>228</v>
      </c>
      <c r="F30" s="2" t="s">
        <v>230</v>
      </c>
      <c r="G30" s="2" t="s">
        <v>224</v>
      </c>
      <c r="H30" s="2" t="s">
        <v>18</v>
      </c>
      <c r="I30" s="2" t="s">
        <v>229</v>
      </c>
      <c r="J30" s="2" t="s">
        <v>20</v>
      </c>
      <c r="K30" s="2" t="s">
        <v>231</v>
      </c>
    </row>
    <row r="31" spans="1:11" ht="64" x14ac:dyDescent="0.2">
      <c r="A31" s="2" t="s">
        <v>233</v>
      </c>
      <c r="B31" s="3">
        <v>40269</v>
      </c>
      <c r="C31" s="2" t="s">
        <v>234</v>
      </c>
      <c r="D31" s="2" t="s">
        <v>235</v>
      </c>
      <c r="E31" s="2" t="s">
        <v>236</v>
      </c>
      <c r="F31" s="2" t="s">
        <v>55</v>
      </c>
      <c r="G31" s="2" t="s">
        <v>232</v>
      </c>
      <c r="H31" s="2" t="s">
        <v>56</v>
      </c>
      <c r="I31" s="2" t="s">
        <v>57</v>
      </c>
      <c r="J31" s="2" t="s">
        <v>20</v>
      </c>
      <c r="K31" s="2" t="s">
        <v>55</v>
      </c>
    </row>
    <row r="32" spans="1:11" ht="48" x14ac:dyDescent="0.2">
      <c r="A32" s="2" t="s">
        <v>238</v>
      </c>
      <c r="B32" s="3">
        <v>42278</v>
      </c>
      <c r="C32" s="2" t="s">
        <v>239</v>
      </c>
      <c r="D32" s="2" t="s">
        <v>240</v>
      </c>
      <c r="E32" s="2" t="s">
        <v>241</v>
      </c>
      <c r="F32" s="2" t="s">
        <v>243</v>
      </c>
      <c r="G32" s="2" t="s">
        <v>237</v>
      </c>
      <c r="H32" s="2" t="s">
        <v>18</v>
      </c>
      <c r="I32" s="2" t="s">
        <v>242</v>
      </c>
      <c r="J32" s="2" t="s">
        <v>20</v>
      </c>
      <c r="K32" s="2" t="s">
        <v>244</v>
      </c>
    </row>
    <row r="33" spans="1:11" ht="409" x14ac:dyDescent="0.2">
      <c r="A33" s="2" t="s">
        <v>246</v>
      </c>
      <c r="B33" s="3">
        <v>41000</v>
      </c>
      <c r="C33" s="2" t="s">
        <v>247</v>
      </c>
      <c r="D33" s="2" t="s">
        <v>248</v>
      </c>
      <c r="E33" s="2" t="s">
        <v>249</v>
      </c>
      <c r="F33" s="2" t="s">
        <v>251</v>
      </c>
      <c r="G33" s="2" t="s">
        <v>245</v>
      </c>
      <c r="H33" s="2" t="s">
        <v>18</v>
      </c>
      <c r="I33" s="2" t="s">
        <v>250</v>
      </c>
      <c r="J33" s="2" t="s">
        <v>20</v>
      </c>
      <c r="K33" s="2" t="s">
        <v>252</v>
      </c>
    </row>
    <row r="34" spans="1:11" ht="112" x14ac:dyDescent="0.2">
      <c r="A34" s="2" t="s">
        <v>254</v>
      </c>
      <c r="B34" s="3">
        <v>41760</v>
      </c>
      <c r="C34" s="2" t="s">
        <v>255</v>
      </c>
      <c r="D34" s="2" t="s">
        <v>256</v>
      </c>
      <c r="E34" s="2" t="s">
        <v>257</v>
      </c>
      <c r="F34" s="2" t="s">
        <v>188</v>
      </c>
      <c r="G34" s="2" t="s">
        <v>253</v>
      </c>
      <c r="H34" s="2" t="s">
        <v>172</v>
      </c>
      <c r="I34" s="2" t="s">
        <v>258</v>
      </c>
      <c r="J34" s="2" t="s">
        <v>259</v>
      </c>
      <c r="K34" s="2" t="s">
        <v>260</v>
      </c>
    </row>
    <row r="35" spans="1:11" ht="128" x14ac:dyDescent="0.2">
      <c r="A35" s="2" t="s">
        <v>262</v>
      </c>
      <c r="B35" s="3">
        <v>41244</v>
      </c>
      <c r="C35" s="2" t="s">
        <v>263</v>
      </c>
      <c r="D35" s="2" t="s">
        <v>264</v>
      </c>
      <c r="E35" s="2" t="s">
        <v>265</v>
      </c>
      <c r="F35" s="2" t="s">
        <v>266</v>
      </c>
      <c r="G35" s="2" t="s">
        <v>261</v>
      </c>
      <c r="H35" s="2" t="s">
        <v>18</v>
      </c>
      <c r="I35" s="2" t="s">
        <v>265</v>
      </c>
      <c r="J35" s="2" t="s">
        <v>20</v>
      </c>
      <c r="K35" s="2" t="s">
        <v>267</v>
      </c>
    </row>
    <row r="36" spans="1:11" ht="112" x14ac:dyDescent="0.2">
      <c r="A36" s="2" t="s">
        <v>269</v>
      </c>
      <c r="B36" s="3">
        <v>35400</v>
      </c>
      <c r="C36" s="2" t="s">
        <v>270</v>
      </c>
      <c r="D36" s="2" t="s">
        <v>271</v>
      </c>
      <c r="E36" s="2" t="s">
        <v>272</v>
      </c>
      <c r="F36" s="2" t="s">
        <v>274</v>
      </c>
      <c r="G36" s="2" t="s">
        <v>268</v>
      </c>
      <c r="H36" s="2" t="s">
        <v>18</v>
      </c>
      <c r="I36" s="2" t="s">
        <v>273</v>
      </c>
      <c r="J36" s="2" t="s">
        <v>20</v>
      </c>
      <c r="K36" s="2" t="s">
        <v>275</v>
      </c>
    </row>
    <row r="37" spans="1:11" ht="48" x14ac:dyDescent="0.2">
      <c r="A37" s="2" t="s">
        <v>277</v>
      </c>
      <c r="B37" s="3">
        <v>42095</v>
      </c>
      <c r="C37" s="2" t="s">
        <v>278</v>
      </c>
      <c r="D37" s="2" t="s">
        <v>279</v>
      </c>
      <c r="E37" t="s">
        <v>280</v>
      </c>
      <c r="F37" s="2" t="s">
        <v>281</v>
      </c>
      <c r="G37" s="2" t="s">
        <v>276</v>
      </c>
      <c r="H37" s="2" t="s">
        <v>18</v>
      </c>
      <c r="I37" t="s">
        <v>280</v>
      </c>
      <c r="J37" s="2" t="s">
        <v>20</v>
      </c>
      <c r="K37" s="2" t="s">
        <v>55</v>
      </c>
    </row>
    <row r="38" spans="1:11" ht="96" x14ac:dyDescent="0.2">
      <c r="A38" s="2" t="s">
        <v>283</v>
      </c>
      <c r="B38" s="3">
        <v>34669</v>
      </c>
      <c r="C38" s="2" t="s">
        <v>284</v>
      </c>
      <c r="D38" s="2" t="s">
        <v>285</v>
      </c>
      <c r="E38" s="2" t="s">
        <v>286</v>
      </c>
      <c r="F38" s="2" t="s">
        <v>55</v>
      </c>
      <c r="G38" s="2" t="s">
        <v>282</v>
      </c>
      <c r="H38" s="2" t="s">
        <v>18</v>
      </c>
      <c r="I38" s="2" t="s">
        <v>286</v>
      </c>
      <c r="J38" s="2" t="s">
        <v>20</v>
      </c>
      <c r="K38" s="2" t="s">
        <v>287</v>
      </c>
    </row>
    <row r="39" spans="1:11" ht="48" x14ac:dyDescent="0.2">
      <c r="A39" s="2" t="s">
        <v>289</v>
      </c>
      <c r="B39" s="3">
        <v>42401</v>
      </c>
      <c r="C39" s="2" t="s">
        <v>290</v>
      </c>
      <c r="D39" s="2" t="s">
        <v>291</v>
      </c>
      <c r="E39" s="2" t="s">
        <v>292</v>
      </c>
      <c r="F39" s="2" t="s">
        <v>293</v>
      </c>
      <c r="G39" s="2" t="s">
        <v>288</v>
      </c>
      <c r="H39" s="2" t="s">
        <v>18</v>
      </c>
      <c r="I39" s="2" t="s">
        <v>292</v>
      </c>
      <c r="J39" s="2" t="s">
        <v>97</v>
      </c>
      <c r="K39" s="2" t="s">
        <v>55</v>
      </c>
    </row>
    <row r="40" spans="1:11" ht="32" x14ac:dyDescent="0.2">
      <c r="A40" s="2" t="s">
        <v>295</v>
      </c>
      <c r="B40" s="3">
        <v>33270</v>
      </c>
      <c r="C40" s="2" t="s">
        <v>296</v>
      </c>
      <c r="D40" s="2" t="s">
        <v>297</v>
      </c>
      <c r="E40" s="2" t="s">
        <v>298</v>
      </c>
      <c r="F40" s="2" t="s">
        <v>55</v>
      </c>
      <c r="G40" s="2" t="s">
        <v>294</v>
      </c>
      <c r="H40" s="2" t="s">
        <v>56</v>
      </c>
      <c r="I40" s="2" t="s">
        <v>57</v>
      </c>
      <c r="J40" s="2" t="s">
        <v>20</v>
      </c>
      <c r="K40" s="2" t="s">
        <v>55</v>
      </c>
    </row>
    <row r="41" spans="1:11" ht="80" x14ac:dyDescent="0.2">
      <c r="A41" s="2" t="s">
        <v>300</v>
      </c>
      <c r="B41" s="3">
        <v>31138</v>
      </c>
      <c r="C41" s="2" t="s">
        <v>301</v>
      </c>
      <c r="D41" s="2" t="s">
        <v>302</v>
      </c>
      <c r="E41" s="2" t="s">
        <v>303</v>
      </c>
      <c r="F41" s="2" t="s">
        <v>55</v>
      </c>
      <c r="G41" s="2" t="s">
        <v>299</v>
      </c>
      <c r="H41" s="2" t="s">
        <v>18</v>
      </c>
      <c r="I41" s="2" t="s">
        <v>303</v>
      </c>
      <c r="J41" s="2" t="s">
        <v>20</v>
      </c>
      <c r="K41" s="2" t="s">
        <v>304</v>
      </c>
    </row>
    <row r="42" spans="1:11" ht="128" x14ac:dyDescent="0.2">
      <c r="A42" s="2" t="s">
        <v>306</v>
      </c>
      <c r="B42" s="3">
        <v>39845</v>
      </c>
      <c r="C42" s="2" t="s">
        <v>307</v>
      </c>
      <c r="D42" s="2" t="s">
        <v>308</v>
      </c>
      <c r="E42" s="2" t="s">
        <v>309</v>
      </c>
      <c r="F42" s="2" t="s">
        <v>55</v>
      </c>
      <c r="G42" s="2" t="s">
        <v>305</v>
      </c>
      <c r="H42" s="2" t="s">
        <v>56</v>
      </c>
      <c r="I42" s="2" t="s">
        <v>57</v>
      </c>
      <c r="J42" s="2" t="s">
        <v>20</v>
      </c>
      <c r="K42" s="2" t="s">
        <v>55</v>
      </c>
    </row>
    <row r="43" spans="1:11" ht="80" x14ac:dyDescent="0.2">
      <c r="A43" s="2" t="s">
        <v>311</v>
      </c>
      <c r="B43" s="3">
        <v>42644</v>
      </c>
      <c r="C43" s="2" t="s">
        <v>312</v>
      </c>
      <c r="D43" s="2" t="s">
        <v>313</v>
      </c>
      <c r="E43" s="2" t="s">
        <v>314</v>
      </c>
      <c r="F43" s="2" t="s">
        <v>316</v>
      </c>
      <c r="G43" s="2" t="s">
        <v>310</v>
      </c>
      <c r="H43" s="2" t="s">
        <v>18</v>
      </c>
      <c r="I43" s="2" t="s">
        <v>315</v>
      </c>
      <c r="J43" s="2" t="s">
        <v>20</v>
      </c>
      <c r="K43" s="2" t="s">
        <v>317</v>
      </c>
    </row>
    <row r="44" spans="1:11" ht="144" x14ac:dyDescent="0.2">
      <c r="A44" s="2" t="s">
        <v>319</v>
      </c>
      <c r="B44" s="3">
        <v>41883</v>
      </c>
      <c r="C44" s="2" t="s">
        <v>320</v>
      </c>
      <c r="D44" s="2" t="s">
        <v>321</v>
      </c>
      <c r="E44" s="2" t="s">
        <v>322</v>
      </c>
      <c r="F44" s="2" t="s">
        <v>324</v>
      </c>
      <c r="G44" s="2" t="s">
        <v>318</v>
      </c>
      <c r="H44" s="2" t="s">
        <v>18</v>
      </c>
      <c r="I44" s="2" t="s">
        <v>323</v>
      </c>
      <c r="J44" s="2" t="s">
        <v>20</v>
      </c>
      <c r="K44" s="2" t="s">
        <v>325</v>
      </c>
    </row>
    <row r="45" spans="1:11" ht="80" x14ac:dyDescent="0.2">
      <c r="A45" s="2" t="s">
        <v>327</v>
      </c>
      <c r="B45" s="3">
        <v>42767</v>
      </c>
      <c r="C45" s="2" t="s">
        <v>328</v>
      </c>
      <c r="D45" s="2" t="s">
        <v>329</v>
      </c>
      <c r="E45" s="2" t="s">
        <v>330</v>
      </c>
      <c r="F45" s="2" t="s">
        <v>332</v>
      </c>
      <c r="G45" s="2" t="s">
        <v>326</v>
      </c>
      <c r="H45" s="2" t="s">
        <v>18</v>
      </c>
      <c r="I45" s="2" t="s">
        <v>331</v>
      </c>
      <c r="J45" s="2" t="s">
        <v>20</v>
      </c>
      <c r="K45" s="2" t="s">
        <v>333</v>
      </c>
    </row>
    <row r="46" spans="1:11" ht="64" x14ac:dyDescent="0.2">
      <c r="A46" s="2" t="s">
        <v>335</v>
      </c>
      <c r="B46" s="3">
        <v>41760</v>
      </c>
      <c r="C46" s="2" t="s">
        <v>336</v>
      </c>
      <c r="D46" s="2" t="s">
        <v>337</v>
      </c>
      <c r="E46" s="2" t="s">
        <v>338</v>
      </c>
      <c r="F46" s="2" t="s">
        <v>188</v>
      </c>
      <c r="G46" s="2" t="s">
        <v>334</v>
      </c>
      <c r="H46" s="2" t="s">
        <v>172</v>
      </c>
      <c r="I46" s="2" t="s">
        <v>338</v>
      </c>
      <c r="J46" s="2" t="s">
        <v>259</v>
      </c>
      <c r="K46" s="2" t="s">
        <v>339</v>
      </c>
    </row>
    <row r="47" spans="1:11" ht="96" x14ac:dyDescent="0.2">
      <c r="A47" s="2" t="s">
        <v>341</v>
      </c>
      <c r="B47" s="3">
        <v>41244</v>
      </c>
      <c r="C47" s="2" t="s">
        <v>342</v>
      </c>
      <c r="D47" s="2" t="s">
        <v>343</v>
      </c>
      <c r="E47" s="2" t="s">
        <v>344</v>
      </c>
      <c r="F47" s="2" t="s">
        <v>55</v>
      </c>
      <c r="G47" s="2" t="s">
        <v>340</v>
      </c>
      <c r="H47" s="2" t="s">
        <v>56</v>
      </c>
      <c r="I47" s="2" t="s">
        <v>57</v>
      </c>
      <c r="J47" s="2" t="s">
        <v>20</v>
      </c>
      <c r="K47" s="2" t="s">
        <v>55</v>
      </c>
    </row>
    <row r="48" spans="1:11" ht="128" x14ac:dyDescent="0.2">
      <c r="A48" s="2" t="s">
        <v>346</v>
      </c>
      <c r="B48" s="3">
        <v>40878</v>
      </c>
      <c r="C48" s="2" t="s">
        <v>347</v>
      </c>
      <c r="D48" s="2" t="s">
        <v>348</v>
      </c>
      <c r="E48" s="2" t="s">
        <v>349</v>
      </c>
      <c r="F48" s="2" t="s">
        <v>55</v>
      </c>
      <c r="G48" s="2" t="s">
        <v>345</v>
      </c>
      <c r="H48" s="2" t="s">
        <v>56</v>
      </c>
      <c r="I48" s="2" t="s">
        <v>57</v>
      </c>
      <c r="J48" s="2" t="s">
        <v>20</v>
      </c>
      <c r="K48" s="2" t="s">
        <v>55</v>
      </c>
    </row>
    <row r="49" spans="1:11" ht="176" x14ac:dyDescent="0.2">
      <c r="A49" s="2" t="s">
        <v>351</v>
      </c>
      <c r="B49" s="3">
        <v>41913</v>
      </c>
      <c r="C49" s="2" t="s">
        <v>352</v>
      </c>
      <c r="D49" s="2" t="s">
        <v>353</v>
      </c>
      <c r="E49" s="2" t="s">
        <v>354</v>
      </c>
      <c r="F49" s="2" t="s">
        <v>357</v>
      </c>
      <c r="G49" s="2" t="s">
        <v>350</v>
      </c>
      <c r="H49" s="2" t="s">
        <v>356</v>
      </c>
      <c r="I49" s="2" t="s">
        <v>355</v>
      </c>
      <c r="J49" s="2" t="s">
        <v>20</v>
      </c>
      <c r="K49" s="2" t="s">
        <v>55</v>
      </c>
    </row>
    <row r="50" spans="1:11" ht="144" x14ac:dyDescent="0.2">
      <c r="A50" s="2" t="s">
        <v>359</v>
      </c>
      <c r="B50" s="3">
        <v>40848</v>
      </c>
      <c r="C50" s="2" t="s">
        <v>360</v>
      </c>
      <c r="D50" s="2" t="s">
        <v>361</v>
      </c>
      <c r="E50" s="2" t="s">
        <v>362</v>
      </c>
      <c r="F50" s="2" t="s">
        <v>364</v>
      </c>
      <c r="G50" s="2" t="s">
        <v>358</v>
      </c>
      <c r="H50" s="2" t="s">
        <v>172</v>
      </c>
      <c r="I50" s="2" t="s">
        <v>363</v>
      </c>
      <c r="J50" s="2" t="s">
        <v>20</v>
      </c>
      <c r="K50" s="2" t="s">
        <v>365</v>
      </c>
    </row>
    <row r="51" spans="1:11" ht="64" x14ac:dyDescent="0.2">
      <c r="A51" s="2" t="s">
        <v>367</v>
      </c>
      <c r="B51" s="3">
        <v>41456</v>
      </c>
      <c r="C51" s="2" t="s">
        <v>368</v>
      </c>
      <c r="D51" s="2" t="s">
        <v>369</v>
      </c>
      <c r="E51" s="2" t="s">
        <v>370</v>
      </c>
      <c r="F51" s="2" t="s">
        <v>371</v>
      </c>
      <c r="G51" s="2" t="s">
        <v>366</v>
      </c>
      <c r="H51" s="2" t="s">
        <v>18</v>
      </c>
      <c r="I51" s="2" t="s">
        <v>370</v>
      </c>
      <c r="J51" s="2" t="s">
        <v>20</v>
      </c>
      <c r="K51" s="2" t="s">
        <v>372</v>
      </c>
    </row>
    <row r="52" spans="1:11" ht="32" x14ac:dyDescent="0.2">
      <c r="G52" s="1" t="s">
        <v>376</v>
      </c>
      <c r="H52" s="1">
        <f>COUNTIF(H1:H51, "*Employee*")</f>
        <v>33</v>
      </c>
      <c r="I52" s="2" t="s">
        <v>384</v>
      </c>
      <c r="J52" s="2">
        <f>COUNTIF(J1:J51, "*Yes*")</f>
        <v>6</v>
      </c>
    </row>
    <row r="53" spans="1:11" ht="32" x14ac:dyDescent="0.2">
      <c r="G53" s="1" t="s">
        <v>377</v>
      </c>
      <c r="H53" s="1">
        <f>COUNTIF(H1:H51, "*National Lab*")</f>
        <v>5</v>
      </c>
      <c r="I53" s="2" t="s">
        <v>385</v>
      </c>
      <c r="J53" s="2">
        <f>COUNTIF(J1:J51, "Yes, National Lab")</f>
        <v>2</v>
      </c>
    </row>
    <row r="54" spans="1:11" ht="32" x14ac:dyDescent="0.2">
      <c r="G54" s="1" t="s">
        <v>378</v>
      </c>
      <c r="H54" s="1">
        <f>COUNTIF(H1:H51, "*Contractor*")</f>
        <v>1</v>
      </c>
    </row>
    <row r="55" spans="1:11" ht="48" x14ac:dyDescent="0.2">
      <c r="G55" s="1" t="s">
        <v>379</v>
      </c>
      <c r="H55" s="1">
        <f>COUNTIF(H1:H51, "False Positive; Search Rerun")</f>
        <v>8</v>
      </c>
    </row>
    <row r="56" spans="1:11" ht="48" x14ac:dyDescent="0.2">
      <c r="G56" s="1" t="s">
        <v>380</v>
      </c>
      <c r="H56" s="1">
        <f>COUNTIF(H1:H51, "False Positive")</f>
        <v>0</v>
      </c>
    </row>
    <row r="57" spans="1:11" ht="32" x14ac:dyDescent="0.2">
      <c r="G57" s="1" t="s">
        <v>381</v>
      </c>
      <c r="H57" s="1">
        <f>COUNTIF(H1:H51, "Unsure")</f>
        <v>4</v>
      </c>
    </row>
    <row r="58" spans="1:11" ht="32" x14ac:dyDescent="0.2">
      <c r="G58" s="2" t="s">
        <v>382</v>
      </c>
      <c r="H58" s="2">
        <f>COUNTIF(L1:L51, "*Couldn't*")</f>
        <v>0</v>
      </c>
    </row>
    <row r="59" spans="1:11" ht="32" x14ac:dyDescent="0.2">
      <c r="G59" s="2" t="s">
        <v>383</v>
      </c>
      <c r="H59" s="2">
        <f>COUNTIF(H1:H51, "No access")</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2017-07-03T22:58:44Z</dcterms:created>
  <dcterms:modified xsi:type="dcterms:W3CDTF">2017-07-04T16:22:58Z</dcterms:modified>
</cp:coreProperties>
</file>