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RoyalChemistryAudit/"/>
    </mc:Choice>
  </mc:AlternateContent>
  <bookViews>
    <workbookView xWindow="0" yWindow="460" windowWidth="25600" windowHeight="1418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8" i="1" l="1"/>
  <c r="H57" i="1"/>
  <c r="H56" i="1"/>
  <c r="H55" i="1"/>
  <c r="H54" i="1"/>
  <c r="H53" i="1"/>
  <c r="J52" i="1"/>
  <c r="H52" i="1"/>
</calcChain>
</file>

<file path=xl/sharedStrings.xml><?xml version="1.0" encoding="utf-8"?>
<sst xmlns="http://schemas.openxmlformats.org/spreadsheetml/2006/main" count="520" uniqueCount="387">
  <si>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</si>
  <si>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</si>
  <si>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</si>
  <si>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</si>
  <si>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</si>
  <si>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</si>
  <si>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</si>
  <si>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</si>
  <si>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</si>
  <si>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</si>
  <si>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</si>
  <si>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</si>
  <si>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 xml:space="preserve">J. Chem. Soc., Faraday Trans. 2, 1984,80, 1451-1464 </t>
  </si>
  <si>
    <t>10.1039/f29848001451</t>
  </si>
  <si>
    <t>A pulse-radiolytic and photochemical study of the oxidation of water by zinc porphyrin π-radical cations</t>
  </si>
  <si>
    <t xml:space="preserve">1) PAUL A. CHRISTENSEN, ANTHONY HARRIMAN AND GEORGE PORTER; 2) PEDATSUR NETA </t>
  </si>
  <si>
    <t xml:space="preserve">1) Davy Faraday Research Laboratory, The Royal Institution, 21 Albemarle Street, London W1X 4BS;
2) Center for Chemical Physics, The National Bureau of Standards, Gaithersburg, Maryland 20899, U.S.A. </t>
  </si>
  <si>
    <t xml:space="preserve">2) Center for Chemical Physics, The National Bureau of Standards, Gaithersburg, Maryland 20899, U.S.A. </t>
  </si>
  <si>
    <t>Employee</t>
  </si>
  <si>
    <t>N/A</t>
  </si>
  <si>
    <t>No</t>
  </si>
  <si>
    <t xml:space="preserve">We thank the S.E.R.C., G.E. (Schenectady) and the Office of Basic Energy Sciences of the US. Department of Energy for financial support of this work. </t>
  </si>
  <si>
    <t>10.1039/c3ja50088h</t>
  </si>
  <si>
    <t xml:space="preserve">J. Anal. At. Spectrom., 2013,28, 1420-1429 </t>
  </si>
  <si>
    <t>The influence of laser pulse duration and energy on ICP-MS signal intensity, elemental fractionation, and particle size distribution in NIR fs-LA-ICP-MS</t>
  </si>
  <si>
    <t xml:space="preserve">Prasoon K. Diwakar a  
Sivanandan S. Harilal a  
Nicole L. LaHaye a  
Ahmed Hassanein a  
Pramod Kulkarni b </t>
  </si>
  <si>
    <t>a Center for Materials Under Extreme Environment, School of Nuclear Engineering, Purdue University, West Lafayette, USA 
b National Institute of Occupational Safety and Health, Cincinnati, USA</t>
  </si>
  <si>
    <t>b National Institute of Occupational Safety and Health, Cincinnati, USA</t>
  </si>
  <si>
    <t>This journal is © The Royal Society of Chemistry 2013</t>
  </si>
  <si>
    <t>This work is partially supported by US Department of Energy, office of National Nuclear Security Administration under award number DE-NA0000463.</t>
  </si>
  <si>
    <t>10.1039/c6nr01979j</t>
  </si>
  <si>
    <t xml:space="preserve">Nanoscale, 2016,8, 11445-11453 </t>
  </si>
  <si>
    <t>Dynamics of chemical vapor sensing with MoS2 using 1T/2H phase contacts/channel</t>
  </si>
  <si>
    <t xml:space="preserve">Adam L. Friedman,a  
F. Keith Perkins,b  
Aubrey T. Hanbicki,a  
James C. Culbertson,b  
Paul M. Campbell,b </t>
  </si>
  <si>
    <t xml:space="preserve">a Materials Science and Technology Division, Naval Research Laboratory, 4555 Overlook Ave., S.W., Washington, 20375 USA 
b Electronics Science and Technology Division, Naval Research Laboratory, 4555 Overlook Ave., S.W., Washington, 20375 USA </t>
  </si>
  <si>
    <t>This journal is © The Royal Society of Chemistry 2016</t>
  </si>
  <si>
    <t>The authors gratefully acknowledge support from the Office of Naval Research under contract N0001415WX01414.</t>
  </si>
  <si>
    <t>10.1039/c4nj00936c</t>
  </si>
  <si>
    <t xml:space="preserve">New J. Chem., 2015,39, 224-234 </t>
  </si>
  <si>
    <t>C5-curcuminoid-4-aminoquinoline based molecular hybrids: design, synthesis and mechanistic investigation of anticancer activity</t>
  </si>
  <si>
    <t xml:space="preserve">Shamseer Kulangara Kandi,a  
Sunny Manohar,a  
Christian E. Vélez Gerena,b  
Beatriz Zayas,b  
Sanjay V. Malhotra,c  
Diwan S. Rawat,a </t>
  </si>
  <si>
    <t xml:space="preserve">a Department of Chemistry, University of Delhi, Delhi-110007, India 
b School of Environmental Affairs, Universidad Metropolitana, San Juan, USA
c Laboratory of Synthetic Chemistry, Leidos Biomedical Research Inc., Frederick National Laboratory for Cancer Research, Frederick, USA </t>
  </si>
  <si>
    <t xml:space="preserve">c Laboratory of Synthetic Chemistry, Leidos Biomedical Research Inc., Frederick National Laboratory for Cancer Research, Frederick, USA </t>
  </si>
  <si>
    <t>This journal is © The Royal Society of Chemistry and the Centre National de la Recherche Scientifique 2015</t>
  </si>
  <si>
    <t xml:space="preserve">DSR acknowledges University Grant Commission [41-202/2012 (SR)], New Delhi, India and DU-DST PURSE, University of Delhi, Delhi, India for financial support. S. K. K. and S. M. are thankful to CSIR for the award of junior and senior research fellowship. S. V. M. would like to acknowledge the support from National Cancer Institute, National Institutes of Health, under Contract No. HHSN261200800001E. Authors are also thankful to CIF-USIC, University of Delhi, Delhi for NMR spectral data and RSIC, CDRI, Lucknow for mass data. We thank Alfredo Blakeley, Julie Early, Stephanie Florio, and Juliane Ollinger for technical assistance. </t>
  </si>
  <si>
    <t>10.1039/c3ib40013a</t>
  </si>
  <si>
    <t xml:space="preserve">Integr. Biol., 2013,5, 940-963 </t>
  </si>
  <si>
    <t>Molecular network analysis of phosphotyrosine and lipid metabolism in hepatic PTP1b deletion mice</t>
  </si>
  <si>
    <t>Emily R. Miraldi</t>
  </si>
  <si>
    <t>Department of Pathology, Harvard Medical School, Boston, USA</t>
  </si>
  <si>
    <t>False Positive; Search Rerun</t>
  </si>
  <si>
    <t>No government agencies appear in author affiliations</t>
  </si>
  <si>
    <t>10.1039/b911779b</t>
  </si>
  <si>
    <t xml:space="preserve">Phys. Chem. Chem. Phys., 2009,11, 9626-9639 </t>
  </si>
  <si>
    <t>A dipolar gas of ultracold molecules</t>
  </si>
  <si>
    <t xml:space="preserve">K.-K. Ni,a  
S. Ospelkaus,a 
D. J. Nesbitt,a  J. Ye,a  
D. S. Jin,a </t>
  </si>
  <si>
    <t xml:space="preserve">a JILA, National Institute of Standards and Technology and University of Colorado, Department of Physics, University of Colorado, Boulder, USA </t>
  </si>
  <si>
    <t>Unsure</t>
  </si>
  <si>
    <t>This journal is © the Owner Societies 2009</t>
  </si>
  <si>
    <t xml:space="preserve">We thank J. Zirbel, A. Pe'er, M. Miranda, B. Neyenhuis, and D. Wang for their contributions to the work reported here. We thank S. Kotochigova, P. Julienne, G. Quéméner, and J. Bohn for their theoretical support. Funding support is provided by NSF and NIST. S. O. acknowledges support from the Alexander von Humboldt Foundation and K.-K. N. from NSF. </t>
  </si>
  <si>
    <t>10.1039/c3ra40369f</t>
  </si>
  <si>
    <t xml:space="preserve">RSC Adv., 2013,3, 6343-6346 </t>
  </si>
  <si>
    <t>Single microbe trap and release in sub-microfluidics</t>
  </si>
  <si>
    <t xml:space="preserve">Andreas E. Vasdekis,ab </t>
  </si>
  <si>
    <t>a Optics Laboratory, Ecole Polytechnique Fédérale de Lausanne, Lausanne, Switzerland 
b Environmental Molecular Sciences Laboratory, Pacific Northwest National Laboratories, Richland, USA.</t>
  </si>
  <si>
    <t xml:space="preserve">
This journal is © The Royal Society of Chemistry 2013</t>
  </si>
  <si>
    <t xml:space="preserve">The author is grateful to Demetri Psaltis for inspiring discussions, and comments to the manuscript; also to Sebastian J. Maerkl for discussions on microbial related challenges and finally to Julien Cuennet and Jae-Woo Choi for experimental assistance. Part of the experimental work and data analysis was performed at Ecole Polytechnique Fédérale de Lausanne (EPFL). The portion performed at Pacific Northwest National Laboratory was conducted under the Laboratory Directed Research and Development Program at PNNL, a multiprogram national laboratory operated by Battelle for the U.S. Department of Energy. </t>
  </si>
  <si>
    <t>10.1039/dt9950003677</t>
  </si>
  <si>
    <t xml:space="preserve">J. Chem. Soc., Dalton Trans., 1995, 3677-3682 </t>
  </si>
  <si>
    <t>Spectroelectrochemistry and excited-state absorption spectroscopy of rhenium(I)α,α′-diimine complexes</t>
  </si>
  <si>
    <t>Yoke Foo Lee,a 
Jon R. Kirchhoff,a 
Robert M. Berger,b  
David Gosztola,c</t>
  </si>
  <si>
    <t xml:space="preserve">a Department of Chemistry, The University of Toledo, Toledo, OH 43606, USA
b Department of Chemistry, Indiana- Purdue University Fort Wayne, Fort Wayne, IN 46805, USA
c Chemistry Division, Argonne National Laboratory, Argonne, lL 60439, USA </t>
  </si>
  <si>
    <t xml:space="preserve">c Chemistry Division, Argonne National Laboratory, Argonne, lL 60439, USA </t>
  </si>
  <si>
    <t>National Lab</t>
  </si>
  <si>
    <t>Financial support from the donors of The Petroleum Research Fund, administered by the American Chemical Society [Grant Nos. 23968-G3 (J. R. K.) and 26599-GB3 (R. M. B)], and The University of Toledo is gratefully acknowledged. D. G. wishes to acknowledge The Division of Chemical Sciences, Office of Basic Energy Sciences of the United States Department of Energy under contract W-3 1-109-Eng-38. Funding from the College of Arts and Sciences at The University of Toledo for the maintenance and operation of the Arts and Sciences Instrumentation facility is also acknowledged. We wish to thank Dr. John Chateauneuf for his assistance in carrying out the flash-photolysis experiments</t>
  </si>
  <si>
    <t>10.1039/c3cc39117e</t>
  </si>
  <si>
    <t xml:space="preserve">Chem. Commun., 2013,49, 2112-2114 
</t>
  </si>
  <si>
    <t>Capture and metathesis-based release of potassium salts by a multitopic ion receptor</t>
  </si>
  <si>
    <t xml:space="preserve">Sung Kuk Kim,a  
Benjamin P. Hay,b  
Jong Seung Kim,c  
Bruce A. Moyer,b  
Jonathan L. Sessler,ad </t>
  </si>
  <si>
    <t>a Department of Chemistry and Biochemistry, 105 E. 24th Street, Stop A5300, The University of Texas at Austin, Austin, USA 
b Chemical Sciences Division, Oak Ridge National Laboratory, Oak Ridge, USA
c Department of Chemistry, Korea University, Seoul 136-701, Korea
d Department of Chemistry, Yonsei University, Seoul 120-749, Korea</t>
  </si>
  <si>
    <t>b Chemical Sciences Division, Oak Ridge National Laboratory, Oak Ridge, USA</t>
  </si>
  <si>
    <t>10.1039/b008972i</t>
  </si>
  <si>
    <t xml:space="preserve">Chem. Commun., 2001, 401-402 </t>
  </si>
  <si>
    <t xml:space="preserve">
Application of KIE and thia approaches in the mechanistic study of a plant stearoyl-ACP Δ9 desaturase</t>
  </si>
  <si>
    <t xml:space="preserve">Behnaz Behrouzian,a  
Peter H. Buist,b 
John Shanklin,a </t>
  </si>
  <si>
    <t xml:space="preserve">a Brookhaven National Laboratory, Department of Biology, Upton, USA
b Ottawa-Carleton Chemistry Institute, Department of Chemistry, Carleton University, 1125 Colonel By Drive, Ottawa, Canada </t>
  </si>
  <si>
    <t>a Brookhaven National Laboratory, Department of Biology, Upton, USA</t>
  </si>
  <si>
    <t xml:space="preserve">
This journal is © The Royal Society of Chemistry 2001</t>
  </si>
  <si>
    <t xml:space="preserve">This work was supported by an NSERC PDF (B. B.), an NSERC operating grant (P. H. B.) and the Office of Basic Energy Research of the U.S. Department of Energy (J. S.). The technical assistance of Dr. Clem Kazakoff (University of Ottawa), and Dr. Simin Maleknia (Albert Einstein College of Medicine) in obtaining the electrospray MS is gratefully appreciated. </t>
  </si>
  <si>
    <t>10.1039/b910059h</t>
  </si>
  <si>
    <t xml:space="preserve">J. Mater. Chem., 2009,19, 8092-8101 </t>
  </si>
  <si>
    <t>Conductivity of ionic liquid-derived polymers with internal gold nanoparticle conduits</t>
  </si>
  <si>
    <t xml:space="preserve">Sungwon Lee,a  
Matthew D. Cummins,b  
Gerold A. Willing,b  
Millicent A. Firestone,a </t>
  </si>
  <si>
    <t>a Materials Science Division, Argonne National Laboratory, 9700 South Cass Avenue, Argonne, USA 
b Department of Chemical Engineering, University of Louisville, Louisville, USA</t>
  </si>
  <si>
    <t>a Materials Science Division, Argonne National Laboratory, 9700 South Cass Avenue, Argonne, USA</t>
  </si>
  <si>
    <t xml:space="preserve">
This journal is © The Royal Society of Chemistry 2009</t>
  </si>
  <si>
    <t xml:space="preserve">The authors would like to thank Dr Sönke Seifert for his help with the SAXS experiments. This work was supported by the Office of Basic Energy Sciences, Division of Materials Sciences, United States Department of Energy under Contract No. DE-AC02-06CH11357 to the UChicago, LLC. </t>
  </si>
  <si>
    <t>10.1039/c6cc05990b</t>
  </si>
  <si>
    <t xml:space="preserve">Chem. Commun., 2016,52, 11239-11242 </t>
  </si>
  <si>
    <t>A fluorogenic screening platform enables directed evolution of an alkyne biosynthetic tool</t>
  </si>
  <si>
    <t xml:space="preserve">Xuejun Zhu,a  
Peyton Shieh,b  
Michael Su,a  
Carolyn R. Bertozzib,c  
Wenjun Zhang,ad </t>
  </si>
  <si>
    <t xml:space="preserve">a Department of Chemical and Biomolecular Engineering, University of California, Berkeley, USA
b Department of Chemistry, Stanford University, Stanford, USA
c Howard Hughes Medical Institute, Stanford University, Stanford, USA
d Physical Biosciences Division, Lawrence Berkeley National Laboratory, Berkeley, USA </t>
  </si>
  <si>
    <t xml:space="preserve">d Physical Biosciences Division, Lawrence Berkeley National Laboratory, Berkeley, USA </t>
  </si>
  <si>
    <t>This research was financially supported by grants to W. Zhang from the National Institutes of Health (DP2AT009148) and the Hellman Fellows Fund, and a grant from the National Institutes of Health (GM058867) to C. R. Bertozzi. We thank Prof. A. Arkin (UC Berkeley) for the generous use of his microplate reader and J. Liu (UC Berkeley) for valuable suggestions in the preparation of the manuscript.</t>
  </si>
  <si>
    <t>10.1039/dt9900001429</t>
  </si>
  <si>
    <t xml:space="preserve">J. Chem. Soc., Dalton Trans., 1990, 1429-1432 </t>
  </si>
  <si>
    <t>Concept of the H(δ+)⋯ H(δ–) interaction. A low-temperature neutron diffraction study of cis-[IrH(OH)(PMe3)4]PF6</t>
  </si>
  <si>
    <t>1) Raymond C. Stevens and Robert Bau; 2) David Milstein and Ofer Blum ; 3) Thomas F. Koetzle</t>
  </si>
  <si>
    <t xml:space="preserve">1) Department of Chemistry, University of Southern California, 1 0s Angeles, California 90089, U. S.A. ;
2) Department of Organic Chemistry, The Weizmann Institute of Science, Rehovot 76 7 00, Israel;
3) Chemistry Department, Brookhaven National laboratory, Upton, New York 7 7973, U.S.A. </t>
  </si>
  <si>
    <t xml:space="preserve">3) Chemistry Department, Brookhaven National laboratory, Upton, New York 7 7973, U.S.A. </t>
  </si>
  <si>
    <t xml:space="preserve">This research was supported by National Science Foundation (N.S.F.) grant CHE 87-03425 (to R. B.), United States/Israel Binational Science Foundation Grant 86-00316 (to D. M. and R. B.), and the W. C. Hamilton Memorial Fund (R. C. S.). Work at Brookhaven National Laboratory was performed under contract DE-AC02-76CH00016 with the U.S. Department of Energy, Office of Basic Energy Sciences. We would like to thank J. Guthy and D. Rathjen for technical assistance. </t>
  </si>
  <si>
    <t>10.1039/c3ta12495a</t>
  </si>
  <si>
    <t>J. Mater. Chem. A, 2013,1, 13664-13671</t>
  </si>
  <si>
    <t>A one-step delamination procedure to form single sheet iron(III)-(oxy)hydroxides</t>
  </si>
  <si>
    <t xml:space="preserve">Li-Zhi Huang,a  
Liping Fang,ab  
Tue Hassenkam,c  
Kim N. Dalby,c  
Kirk G. Scheckel,d   
Hans Christian B. Hansen,a </t>
  </si>
  <si>
    <t>a Department of Plant and Environmental Sciences, University of Copenhagen, Thorvaldsensvej 40, DK-1871 Frederiksberg C, Denmark 
b Sino-Danish Center for Education and Research (SDC), Denmark
c Nano-Science Center, University of Copenhagen, Universitetsparken 5, 2100 København Ø, Denmark
d U.S. Environmental Protection Agency (EPA), National Risk Management Research Laboratory, Land Remediation and Pollution Control Division, 5995 Center Hill Avenue, Cincinnati, USA</t>
  </si>
  <si>
    <t>d U.S. Environmental Protection Agency (EPA), National Risk Management Research Laboratory, Land Remediation and Pollution Control Division, 5995 Center Hill Avenue, Cincinnati, USA</t>
  </si>
  <si>
    <t>The authors thank Christian Bender Koch for the Mössbauer spectroscopic measurements. We thank Professor Dr Enzo Lombi, Centre for Environmental Risk Assessment and Remediation, University of South Australia, for his help with the EXAFS measurements. We also thank Professor Dr Christian Ruby, Laboratoire de Chimie Physique et Microbiologie, Université de Lorraine, for his assistance with the SAED. This work was supported by the Danish Research Council.</t>
  </si>
  <si>
    <t>10.1039/c2cp43378h</t>
  </si>
  <si>
    <t xml:space="preserve">Phys. Chem. Chem. Phys., 2013,15, 8544-8554 </t>
  </si>
  <si>
    <t>Atomic pair distribution functions analysis of disordered low-Z materials</t>
  </si>
  <si>
    <t xml:space="preserve">V. Petkov,a 
 Y. Ren,b  
S. Kabekkodu,c  
D. Murphy,d </t>
  </si>
  <si>
    <t>a Department of Physics, Central Michigan University, Mt. Pleasant, USA 
b X-ray Science Division, Advanced Photon Source, Argonne National Laboratory, Argonne, USA
c International Centre for Diffraction Data, 12 Campus Blvd., Newtown Square, USA
d Bristol-Myers Squibb Co., Drug Product Science and Technology, New Brunswick, USA</t>
  </si>
  <si>
    <t>b X-ray Science Division, Advanced Photon Source, Argonne National Laboratory, Argonne, USA</t>
  </si>
  <si>
    <t xml:space="preserve">
This journal is © the Owner Societies 2013</t>
  </si>
  <si>
    <t xml:space="preserve">VP acknowledges help from DOE via DE-SC0006877, NSF and ARL. Work at APS has been supported by DOE under Contract DE-AC02-06CH11357. </t>
  </si>
  <si>
    <t>10.1039/c4mt00121d</t>
  </si>
  <si>
    <t xml:space="preserve">Metallomics, 2014,6, 1648-1655 </t>
  </si>
  <si>
    <t>3D imaging of transition metals in the zebrafish embryo by X-ray fluorescence microtomography</t>
  </si>
  <si>
    <t xml:space="preserve">Daisy Bourassa,a  
Sophie-Charlotte Gleber,b  
Stefan Vogt,b  
Hong Yi,c  
Fabian Will,d  
Heiko Richter,d  
Chong Hyun Shin,e 
Christoph J. Fahrni,a </t>
  </si>
  <si>
    <t>a School of Chemistry and Biochemistry and Petit Institute for Bioengineering and Bioscience, Georgia Institute of Technology, 901 Atlantic Drive, Atlanta, USA 
b Advanced Photon Source, X-ray Science Division, Argonne National Laboratory, 9700 S. Cass Avenue, Argonne, USA
c Robert P. Apkarian Integrated Electron Microscopy Core, Emory University, 1521 Dickey Drive, Atlanta, USA
d LLS Rowiak LaserLabSolutions GmbH, Garbsener Landstrasse 10, D-30419 Hannover, Germany
e School of Biology and Petit Institute for Bioengineering and Bioscience, Georgia Institute of Technology, 310 Ferst Drive, Atlanta, USA</t>
  </si>
  <si>
    <t>b Advanced Photon Source, X-ray Science Division, Argonne National Laboratory, 9700 S. Cass Avenue, Argonne, USA</t>
  </si>
  <si>
    <t xml:space="preserve">
This journal is © The Royal Society of Chemistry 2014</t>
  </si>
  <si>
    <t xml:space="preserve">Financial support by the National Science Foundation (CHE-1306943 to CJF), the National Institutes of Health (K01DK081351 to CHS), and the Vasser Woolley Foundation is gratefully acknowledged. Use of the Advanced Photon Source was supported by the U.S. Department of Energy, Office of Science, Office of Basic Energy Sciences, under Contract No. DE-AC02-06CH11357. </t>
  </si>
  <si>
    <t>10.1039/c1ay05299c</t>
  </si>
  <si>
    <t xml:space="preserve">Anal. Methods, 2011,3, 2056-2060 </t>
  </si>
  <si>
    <t>Fabrication of adhesive coated swabs for improved swipe-based particle collection efficiency</t>
  </si>
  <si>
    <t xml:space="preserve">Jessica L. Staymates,a  
Jessica Grandner,a  
Greg Gillen,a </t>
  </si>
  <si>
    <t xml:space="preserve">a National Institute of Standards and Technology, Gaithersburg, USA </t>
  </si>
  <si>
    <t xml:space="preserve">
This journal is © The Royal Society of Chemistry 2011</t>
  </si>
  <si>
    <t>The Science and Technology Directorate of the U.S. Department of Homeland Security sponsored the production of this work under an Interagency Agreement with the National Institute of Standards and Technology. We would like to thank Jennifer Verkouteren at NIST, Surface and Microanalysis Science Division for her advice and guidance with spin-coating sebum material for particle deposition methods. 
Certain commercial equipment, instruments, or materials are identified in this document. Such identification does not imply recommendation or endorsement by the National Institute of Standards and Technology, nor does it imply that the products identified are necessarily the best available for the purpose.</t>
  </si>
  <si>
    <t>10.1039/c3cc46089d</t>
  </si>
  <si>
    <t xml:space="preserve">Chem. Commun., 2013,49, 11050-11052 </t>
  </si>
  <si>
    <t>A photoactivatable drug–caged fluorophore conjugate allows direct quantification of intracellular drug transport</t>
  </si>
  <si>
    <t xml:space="preserve">Sarit S. Agasti,a  
Ashley M. Laughney,a  
Rainer H. Kohler,a 
Ralph Weissleder,ab </t>
  </si>
  <si>
    <t xml:space="preserve">a Center for Systems Biology, Massachusetts General Hospital/Harvard Medical School, 185 Cambridge St, Boston, USA
b Department of Systems Biology, Harvard Medical School, 200 Longwood Ave., Alpert 536, Boston, USA </t>
  </si>
  <si>
    <t>10.1039/c2py20666h</t>
  </si>
  <si>
    <t xml:space="preserve">Polym. Chem., 2013,4, 272-281 </t>
  </si>
  <si>
    <t>Polymer electrolyte membranes based on poly(arylene ether sulfone) with pendant perfluorosulfonic acid</t>
  </si>
  <si>
    <t xml:space="preserve">Ying Chang,a  
Giuseppe F. Brunello,b  
Jeffrey Fuller,b  
Melanie L. Disabb-Miller,c  
Marilyn E. Hawley,d  
Yu Seung Kim,e  
Michael A. Hickner,c  
Seung Soon Jang,b   
Chulsung Bae,a </t>
  </si>
  <si>
    <t>d MST-7: Polymers and Coating Group, Los Alamos National Laboratory, Los Alamos, USA</t>
  </si>
  <si>
    <t>a Department of Chemistry and Chemical Biology, New York State Center for Polymer Synthesis, Rensselaer Polytechnic Institute, 110 8th Street, Troy, New York 12180, USA, 4505 Maryland Parkway, MC 454003, Las Vegas, USA 
b School of Material Science and Engineering, Georgia Institute of Technology, 771 Ferst Dr, Atlanta, USA 
c Department of Materials Science and Engineering, The Pennsylvania State University, University Park, USA 
d MST-7: Polymers and Coating Group, Los Alamos National Laboratory, Los Alamos, USA
e MPA-11: Materials Physics and Applications, Sensors and Electrochemical Devices Group, Los Alamos National Laboratory, Los Alamos, USA</t>
  </si>
  <si>
    <t xml:space="preserve">CB thanks the NSF (CAREER), Nevada Renewable Energy Consortium, and Rensselaer Polytechnic Institute for their generous support, Sinocompound for a donation of iridium and palladium catalyst, Frontier Scientific Co. for a gift of B2pin2, Dr Longzhou Ma of UNLV HRC for his help in running TEM. M.A.H. acknowledges the support of the National Science Foundation, Grant CBET-0803137, and the Penn State Materials Research Institute and Penn State Institutes of Energy and the Environment for infrastructure support. The authors at Los Alamos National Laboratory thank the US DOE Fuel Cell Technologies Program and Technology Development Manager Dr Nancy Garland for financial support. </t>
  </si>
  <si>
    <t>10.1039/c5cc06788j</t>
  </si>
  <si>
    <t xml:space="preserve">Chem. Commun., 2016,52, 1859-1862 </t>
  </si>
  <si>
    <t xml:space="preserve">Identifying low-coverage surface species on supported noble metal nanoparticle catalysts by DNP-NMR </t>
  </si>
  <si>
    <t xml:space="preserve">Robert L. Johnson,a  
Frédéric A. Perras,b  
Takeshi Kobayashi,b  
Thomas J. Schwartz,c  J
ames A. Dumesic,c  
Brent H. Shanks,a 
Marek Pruski,bd </t>
  </si>
  <si>
    <t>a Department of Chemical and Biological Engineering, Iowa State University, Ames, USA
b US DOE, Ames Laboratory, Ames, USA
c Department of Chemical and Biological Engineering, University of Wisconsin, Madison, USA
d Department of Chemistry, Iowa State University, Ames, USA</t>
  </si>
  <si>
    <t>b US DOE, Ames Laboratory, Ames, USA</t>
  </si>
  <si>
    <t>The authors are indebted to Dr K. Schmidt-Rohr for helpful discussions. This research is supported by the U. S. Department of Energy (DOE), Office of Science, Basic Energy Sciences, Division of Chemical Sciences, Geosciences, and Biosciences and the National Science Foundation Engineering Research Center program (EEC-0813570). Support for F. P. is through a Spedding Fellowship funded by the LDRD program. Ames Laboratory is operated for the DOE by Iowa State University under Contract No. DE-AC02-07CH11358.</t>
  </si>
  <si>
    <t>10.1039/b808741e</t>
  </si>
  <si>
    <t xml:space="preserve">Phys. Chem. Chem. Phys., 2009,11, 161-166 </t>
  </si>
  <si>
    <t>Water absorption and transport in bis-silane films</t>
  </si>
  <si>
    <t xml:space="preserve">Yimin Wang,a  
Peng Wang,a  
Doug Kohls,a  
William A. Hamilton,b  
Dale W. Schaefer,a </t>
  </si>
  <si>
    <t>a Department of Chemical and Materials Engineering, University of Cincinnati, Cincinnati, USA 
b Solid State Division, Oak Ridge National Laboratory, Oak Ridge, USA</t>
  </si>
  <si>
    <t>b Solid State Division, Oak Ridge National Laboratory, Oak Ridge, USA</t>
  </si>
  <si>
    <t xml:space="preserve">
This journal is © the Owner Societies 2009</t>
  </si>
  <si>
    <t xml:space="preserve">The authors gratefully acknowledge the Strategic Environmental Research and Development Program (SERDP) for sponsoring the research (http://www.serdp.org.libproxy.lib.unc.edu). We benefited from the use of SPEAR at the Lujan Neutron Scattering Center at the Los Alamos National Laboratory supported under US Department of Energy (DOE) Contract W7405-ENG-36 and by the DOE Office of Basic Energy. We thank Dr Jaroslaw Majewski for the help during the NR measurement. We also benefited from using the MIRROR facility at HIFR at Oak Ridge National Laboratory for scoping studies. </t>
  </si>
  <si>
    <t>10.1039/c6nr04829c</t>
  </si>
  <si>
    <t xml:space="preserve">Nanoscale, 2016,8, 16212-16220 </t>
  </si>
  <si>
    <t>Synthesis of fluorinated silica nanoparticles containing latent reactive groups for post-synthetic modification and for tunable surface energy</t>
  </si>
  <si>
    <t xml:space="preserve">Abby R. Jennings,a  
Stephen M. Budy,a  
Carl J. Thrasher,a  
Scott T. Iacono,a </t>
  </si>
  <si>
    <t xml:space="preserve">a Department of Chemistry &amp; Chemistry Research Center, United States Air Force Academy, Colorado Springs, CO 80919 USA </t>
  </si>
  <si>
    <t xml:space="preserve">This paper was supported by the Air Force Office of Scientific Research. Additional support was provided by the Air Force Research Laboratory, Aerospace Systems Directorate, Edwards Air Force Base, CA. ARJ was supported through the National Research Council (NRC) Post-Doctoral Research Associate Program. The DLS was generously provided by Prof. Scott Reed at the University of Colorado at Denver and the 29Si NMR was kindly provided by Prof. David Y. Son at Southern Methodist University. </t>
  </si>
  <si>
    <t>10.1039/9781849735469-00001</t>
  </si>
  <si>
    <t xml:space="preserve">Sustainable Preparation of Metal Nanoparticles: Methods and Applications, 2013, 1-6 </t>
  </si>
  <si>
    <t>CHAPTER 1:Introduction</t>
  </si>
  <si>
    <t xml:space="preserve">1) Rafael Luque; 2)  Rajender S. Varma </t>
  </si>
  <si>
    <t>1) Departamento de Quı´mica Orga´nica, Universidad de Co´rdoba, Campus de Rabanales, Edificio Marie Curie (C-3), Ctra Nnal IV, Km 396, Co´rdoba (Spain);
2) Sustainable Technology Division, National Risk Management Research Laboratory, US Environmental Protection Agency, MS 443, 26 West Martin Luther King Drive, Cincinnati, Ohio, 45268, USA</t>
  </si>
  <si>
    <t>2) Sustainable Technology Division, National Risk Management Research Laboratory, US Environmental Protection Agency, MS 443, 26 West Martin Luther King Drive, Cincinnati, Ohio, 45268, USA</t>
  </si>
  <si>
    <t>©The Royal Society of Chemistry 2013</t>
  </si>
  <si>
    <t>The authors are grateful to Departamento de Quı´mica Orga´nica, Universidad de Co´rdoba and the Environmental Protection Agency (EPA) in Cincinnati, respectively, for their support during the assembly and organization as well as preparation of this monograph. Rafael Luque would also like to thank Ministerio de Ciencia e Innovacio´n, Gobierno de Espan˜a, for the provision of a Ramon y Cajal (RyC) contract (ref. RYC-2009-04199) and funding under projects P10-FQM-6711 (Consejeria de Ciencia e Innovacion, Junta de Andalucia) and CTQ2011 28954-C02-02 (MICINN) as well as project IAC- 2010-II granted to Rafael Luque as a ‘‘Estancia de Excelencia’’ at the EPA in Cincinnati from July to September 2011.</t>
  </si>
  <si>
    <t>10.1039/c5cp01196e</t>
  </si>
  <si>
    <t>Phys. Chem. Chem. Phys., 2015,17, 18294-18304</t>
  </si>
  <si>
    <t>Electron nanoprobe induced oxidation: a simulation of direct-write purification</t>
  </si>
  <si>
    <t xml:space="preserve">J. D. Fowlkes,ab  
B. Geier,c  
B. B. Lewis,b  
P. D. Rack,ab  
M. G. Stanford,b  
R. Winkler,c  
H. Plank,cd </t>
  </si>
  <si>
    <t>a Nanofabrication Research Laboratory, Center for Nanophase Materials Sciences, Oak Ridge National Laboratory, Oak Ridge, USA 
b Materials Science and Engineering Department, The University of Tennessee, Knoxville, USA
c Graz Centre for Electron Microscopy, Steyrergasse 17, 8010 Graz, Austria 
d Institute for Electron Microscopy and Nanoanalysis, Graz University of Technology, Steyrergasse 17, 8010 Graz, Austria</t>
  </si>
  <si>
    <t xml:space="preserve">a Nanofabrication Research Laboratory, Center for Nanophase Materials Sciences, Oak Ridge National Laboratory, Oak Ridge, USA </t>
  </si>
  <si>
    <t>This journal is © the Owner Societies 2015</t>
  </si>
  <si>
    <t>JDF and PDR acknowledge that the creation of the model and simulation were conducted at the Center for Nanophase Materials Sciences, which is a DOE Office of Science User Facility. BG, RW and HP gratefully acknowledge the valuable support provided from Prof. Dr Ferdinand Hofer. BG, RW and HP also acknowledge financial support by the COST action CELINA (Nr CM1301), EUROSTARS project TRIPLE-S (Nr E! 8213) and the bmvit exchange program. MGS acknowledges support from the National Defense Science and Engineering Graduate Fellowship funded through the AFOSR. BBL acknowledges support via the University of Tennessee Chancellor's Fellowship program. 
his manuscript has been authored by UT-Battelle, LLC under Contract No. DE-AC05-00OR22725 with the U.S. Department of Energy. The United States Government retains and the publisher, by accepting the article for publication, acknowledges that the United States Government retains a non-exclusive, paid-up, irrevocable, world-wide license to publish or reproduce the published form of this manuscript, or allow others to do so, for United States Government purposes. The Department of Energy will provide public access to these results of federally sponsored research in accordance with the DOE Public Access Plan, http://energy.gov/downloads/doe-public-access-plan.</t>
  </si>
  <si>
    <t>10.1039/c5nr02652k</t>
  </si>
  <si>
    <t xml:space="preserve">Nanoscale, 2015,7, 10490-10497 </t>
  </si>
  <si>
    <t>Large-area synthesis of monolayered MoS2(1−x)Se2x with a tunable band gap and its enhanced electrochemical catalytic activity</t>
  </si>
  <si>
    <t xml:space="preserve">Lei Yang,ab  
Qi Fu,a  
Wenhui Wang,a  
Jian Huang,a  
Jianliu Huang,c  
Jingyu Zhang,d  
Bin Xiang,ab </t>
  </si>
  <si>
    <t>a Department of Materials Science &amp; Engineering, CAS Key Lab of Materials for Energy Conversion, University of Science and Technology of China, Hefei, China
b Synergetic Innovation Center of Quantum Information &amp; Quantum Physics, University of Science and Technology of China, Hefei, China 
c Hefei National Laboratory for Physical Sciences at the Microscale, University of Science and Technology of China, Hefei, China
d Molecular Foundry, Lawrence Berkeley National Laboratory, 1 Cyclotron Rd, Berkeley, USA</t>
  </si>
  <si>
    <t>d Molecular Foundry, Lawrence Berkeley National Laboratory, 1 Cyclotron Rd, Berkeley, USA</t>
  </si>
  <si>
    <t xml:space="preserve">
This journal is © The Royal Society of Chemistry 2015</t>
  </si>
  <si>
    <t xml:space="preserve">This work was supported by the National Natural Science Foundation of China (21373196, 11434009), the National Program for Thousand Young Talents of China and the Fundamental Research Funds for the Central Universities (WK2340000050, WK2060140014). 
</t>
  </si>
  <si>
    <t>10.1039/c0nj00261e</t>
  </si>
  <si>
    <t xml:space="preserve">New J. Chem., 2010,34, 2189-2196 </t>
  </si>
  <si>
    <t>Splitting a C–O bond in dialkylethers with bis(1,2,4-tri-tert-butylcyclopentadienyl)cerium hydride does not occur by a σ-bond metathesis pathway: a combined experimental and DFT computational study</t>
  </si>
  <si>
    <t xml:space="preserve">Evan L. Werkema,a  
Ahmed Yahia,bc  
Laurent Maron,b  
Odile Eisenstein,d    
Richard A. Andersen,a </t>
  </si>
  <si>
    <t>a Department of Chemistry and Chemical Sciences Division of Lawrence Berkeley National Laboratory, University of California, Berkeley, USA
b LPCNO, Université de Toulouse, INSA, UPS, LPCNO, 135 avenue de Rangueil, France, France
c ICSM UM5257, CEA-CNRS-UM2, Site de Marcoule, BP17171, France
d Institut Charles Gerhardt, Université Montpellier 2, CNRS 5253, cc 1501, Place E. Bataillon, France</t>
  </si>
  <si>
    <t>a Department of Chemistry and Chemical Sciences Division of Lawrence Berkeley National Laboratory, University of California, Berkeley, USA</t>
  </si>
  <si>
    <t xml:space="preserve">
This journal is © The Royal Society of Chemistry and the Centre National de la Recherche Scientifique 2010</t>
  </si>
  <si>
    <t xml:space="preserve">This work was supported by the Director, Office of Science, Office of Basic Energy Sciences (OBES) of the U.S. Department of Energy (DOE) under Contract no. DE-AC02-05CH11231. A. Y. thanks the Computer Center, CCRT of the CEA for a generous donation of computation time. L. M. and O. E. thank the CNRS and Minister of High Education and Research for funding, and A. Y. thanks the CEA for a PhD fellowship. L. M. is a junior member of the Institut Universitaire de France. 
</t>
  </si>
  <si>
    <t>10.1039/b806377j</t>
  </si>
  <si>
    <t xml:space="preserve">Faraday Discuss., 2009,140, 269-281 </t>
  </si>
  <si>
    <t>Aqueous-based synthesis of ruthenium–selenium catalyst for oxygen reduction reaction</t>
  </si>
  <si>
    <t xml:space="preserve">Cyril Delacôte,a  
Arman Bonakdarpour,a  
Christina M. Johnston,b  
Piotr Zelenay,b 
Andrzej Wieckowski,a </t>
  </si>
  <si>
    <t>a Department of Chemistry, University of Illinois at Urbana-Champaign, Urbana, USA 
b Materials Physics &amp; Applications Division, Los Alamos National Laboratory, Los Alamos, USA</t>
  </si>
  <si>
    <t>b Materials Physics &amp; Applications Division, Los Alamos National Laboratory, Los Alamos, USA</t>
  </si>
  <si>
    <t xml:space="preserve">The support from Los Alamos National Laboratory via the US Department of Energy (DOE) Office of Hydrogen, Fuel Cells &amp; Infrastructure Technologies is gratefully acknowledged. AB acknowledges the National Science and Engineering Research Council of Canada for a postdoctoral fellowship. XRD, TEM and EDS analyses were carried out in the Frederick Seitz Materials Research Laboratory Central Facilities, University of Illinois, which is partially supported by the US Department of Energy under grants DE-FG02-07ER46453 and DE-FG02-07ER46471. </t>
  </si>
  <si>
    <t>10.1039/c5dt01406a</t>
  </si>
  <si>
    <t xml:space="preserve">Dalton Trans., 2015,44, 15865-15871 </t>
  </si>
  <si>
    <t>Negative thermal expansion and anomalies of heat capacity of LuB50 at low temperatures</t>
  </si>
  <si>
    <t xml:space="preserve">V. V. Novikov,a  
N. A. Zhemoedov,a  
A. V. Matovnikov,a 
 N. V. Mitroshenkov,a  
S. V. Kuznetsov,a 
S. L. Bud'ko,b </t>
  </si>
  <si>
    <t>a Bryansk Physical Laboratory, Petrovsky Bryansk State University, 14, Bezhitskaja St., 241036 Bryansk, Russia 
b Ames Laboratory U.S. DOE and Department of Physics and Astronomy, Iowa State University, Ames, USA</t>
  </si>
  <si>
    <t>b Ames Laboratory U.S. DOE and Department of Physics and Astronomy, Iowa State University, Ames, USA</t>
  </si>
  <si>
    <t xml:space="preserve">The research was performed under the auspices of the Russian Fund of Fundamental Research (Project number 13-02-97503 r-center-a) and The Ministry of Education and Science of the Russian Federation (State assignment, project no. 3.105.214/K). Work in Ames was supported by the U.S. Department of Energy, Office of Basic Energy Science, Division of Materials Sciences and Engineering under contract no. DE-AC02-07CH11358. </t>
  </si>
  <si>
    <t>10.1039/c5ra01581b</t>
  </si>
  <si>
    <t xml:space="preserve">RSC Adv., 2015,5, 29179-29184 </t>
  </si>
  <si>
    <t>Effects of thermal rippling on the frictional properties of free-standing graphene</t>
  </si>
  <si>
    <t xml:space="preserve">A. Smolyanitsky,a </t>
  </si>
  <si>
    <t xml:space="preserve">a Applied Chemicals and Materials Division, National Institute of Standards and Technology, Boulder, USA </t>
  </si>
  <si>
    <t>The author is grateful to R. J. Cannara, J. P. Killgore, A. F. Kazakov, V. K. Tewary, and K. Kroenlein for useful discussions and comments. This work is a contribution of the National Institute of Standards and Technology, an agency of the US government. Not subject to copyright in the USA.</t>
  </si>
  <si>
    <t>10.1039/c0cp02032j</t>
  </si>
  <si>
    <t xml:space="preserve">Phys. Chem. Chem. Phys., 2011,13, 3612-3629 </t>
  </si>
  <si>
    <t>Molecular chemistry of organic aerosols through the application of high resolution mass spectrometry</t>
  </si>
  <si>
    <t xml:space="preserve">Sergey A. Nizkorodov,a  
Julia Laskin,b 
Alexander Laskin,c 
</t>
  </si>
  <si>
    <t xml:space="preserve">a Department of Chemistry, University of California, Irvine, California 92617, USA 
b Chemical and Materials Sciences Division, Pacific Northwest National Laboratory, Richland, Washington 99352, USA 
c Environmental Molecular Sciences Laboratory, Pacific Northwest National Laboratory, Richland, Washington 99352, USA </t>
  </si>
  <si>
    <t xml:space="preserve">b Chemical and Materials Sciences Division, Pacific Northwest National Laboratory, Richland, Washington 99352, USA 
c Environmental Molecular Sciences Laboratory, Pacific Northwest National Laboratory, Richland, Washington 99352, USA </t>
  </si>
  <si>
    <t xml:space="preserve">
This journal is © the Owner Societies 2011</t>
  </si>
  <si>
    <t xml:space="preserve">The authors acknowledge financial support from the National Science Foundation (ATM-0831518 and CHE-0909227), the Chemical Sciences Division, Office of Basic Energy Sciences of the US DOE, and the intramural research and development program of the W. R. Wiley Environmental Molecular Sciences Laboratory (EMSL). EMSL is a national scientific user facility located at PNNL, and sponsored by the Office of Biological and Environmental Research of the US PNNL is operated for US DOE by Battelle Memorial Institute under Contract No. DE-AC06-76RL0 1830. The authors also thank their colleagues who profoundly influenced and co-authored individual projects conducted in the authors’ groups and conveyed by this perspective manuscript: G. A. Anderson, A. P. Bateman, D. L. Bones, A. L. Chang-Graham, Y. Desyaterik, T. J. Johnson, L. Q. Nguyen, T. B. Nguyen, L. T. Profeta, P. J. Roach, G. W. Slysz, J. S. Smith, M. L. Walser, and R. J. Yokelson. </t>
  </si>
  <si>
    <t>10.1039/c3cc40564h</t>
  </si>
  <si>
    <t xml:space="preserve">Chem. Commun., 2013,49, 3203-3205 </t>
  </si>
  <si>
    <t>Directed assembly via selectively positioned host functionality</t>
  </si>
  <si>
    <t xml:space="preserve">Piotr P. Cholewa,a  
Christine M. Beavers,b  
Simon J. Teat,b  
Scott J. Dalgarno,a </t>
  </si>
  <si>
    <t>a Institute of Chemical Sciences, Heriot – Watt University, Riccarton, Edinburgh, UK 
b Lawrence Berkeley National Laboratory, 1 Cyclotron Road, MS 6R2100, Berkeley, USA</t>
  </si>
  <si>
    <t>b Lawrence Berkeley National Laboratory, 1 Cyclotron Road, MS 6R2100, Berkeley, USA</t>
  </si>
  <si>
    <t>The Advanced Light Source is supported by the Director, Office of Science, Office of Basic Energy Sciences, of the US Department of Energy under contract no. DE-AC02-05CH11231. We thank the EPSRC for financial support of this work.</t>
  </si>
  <si>
    <t>10.1039/c3lc90079g</t>
  </si>
  <si>
    <t xml:space="preserve">Lab Chip, 2013,13, 3609-3612 </t>
  </si>
  <si>
    <t>Research highlights</t>
  </si>
  <si>
    <t xml:space="preserve">Imee G. Arcibal,a  
Justin R. Smith,a  
Mehmet R. Dokmecib,c 
Ali Khademhosseini,bcde </t>
  </si>
  <si>
    <t>a US Army Corps of Engineers Construction Engineering Research Laboratory, Champaign, USA
b Center for Biomedical Engineering, Department of Medicine, Brigham and Women's Hospital, Harvard Medical School, Cambridge, USA 
c Harvard-MIT Division of Health Sciences and Technology, Massachusetts Institute of Technology, Cambridge, USA
d Wyss Institute for Biologically Inspired Engineering, Harvard University, Boston, USA
e World Premier International – Advanced Institute for Materials Research (WPI-AIMR), Tohoku University, Japan</t>
  </si>
  <si>
    <t>a US Army Corps of Engineers Construction Engineering Research Laboratory, Champaign, USA</t>
  </si>
  <si>
    <t>10.1039/b920803h</t>
  </si>
  <si>
    <t xml:space="preserve">Chem. Commun., 2010,46, 1097-1099 </t>
  </si>
  <si>
    <t>In situ spectroscopic detection of SMSI effect in a Ni/CeO2 system: hydrogen-induced burial and dig out of metallic nickel</t>
  </si>
  <si>
    <t xml:space="preserve">Alfonso Caballero,a  
Juan P. Holgado,a  
Victor M. Gonzalez-delaCruz,a 
 Susan E. Habas,b  
Tirma Herranz,b 
Miquel Salmeron,b </t>
  </si>
  <si>
    <t>a Instituto de Ciencia de Materiales and Departamento Quimica Inorganica (CSIC-Universidad de Sevilla), Sevilla, Spain 
b Materials Sciences Division, Lawrence Berkeley National Laboratory, Berkeley, California 94720, USA</t>
  </si>
  <si>
    <t>b Materials Sciences Division, Lawrence Berkeley National Laboratory, Berkeley, California 94720, USA</t>
  </si>
  <si>
    <t>This journal is © The Royal Society of Chemistry 2010</t>
  </si>
  <si>
    <t>The authors gratefully acknowledge the financial support of the Spanish Ministry of Science and Education and Junta de Andalucia (Projects ENE2007-67926-C02-01, 2007-FQM-2520 and Mobility Action PR2007-0374). MS is funded by the Office of Basic Energy Sciences, Chemical Sciences, Geosciences, and Biosciences Division, under the Department of Energy Contract No. DE-AC02-05CH11231.</t>
  </si>
  <si>
    <t>10.1039/b911994a</t>
  </si>
  <si>
    <t xml:space="preserve">J. Mater. Chem., 2009,19, 7146-7150 </t>
  </si>
  <si>
    <t>Route to high surface area TiO2/C and TiCN/C composites</t>
  </si>
  <si>
    <t xml:space="preserve">Marcus A. Worsley,a 
 Joshua D. Kuntz,a  
Octavio Cervantes,a  
T. Yong-Jin Han,a  
Alex E. Gash,a  
Joe H. Satcher, Jr,a 
Theodore F. Baumann,a </t>
  </si>
  <si>
    <t xml:space="preserve">a Physical and Life Sciences Directorate, Lawrence Livermore National Laboratory, 7000 East Avenue, Livermore, USA </t>
  </si>
  <si>
    <t>This work was performed under the auspices of the U.S. Department of Energy by Lawrence Livermore National Laboratory under Contract DE-AC52-07NA27344 and funded by the DOE Office of Energy Efficiency and Renewable Energy</t>
  </si>
  <si>
    <t>10.1039/c0jm04242k</t>
  </si>
  <si>
    <t xml:space="preserve">J. Mater. Chem., 2011,21, 10108-10112 </t>
  </si>
  <si>
    <t>A novel concentration-gradient Li[Ni0.83Co0.07Mn0.10]O2 cathode material for high-energy lithium-ion batteries</t>
  </si>
  <si>
    <t xml:space="preserve">Yang-Kook Sun,ab  
Bo-Ram Lee,b  
Hyung-Ju Noh,a  
Huiming Wu,c 
 Seung-Taek Myung,d  
Khalil Amine,c </t>
  </si>
  <si>
    <t>a Department of WCU Energy Engineering, Hanyang University, Seoul, Republic of Korea 
b Department of Chemical Engineering, Hanyang University, Seoul, Republic of Korea
c Electrochemical Technology Program, Chemical Sciences and Engineering Division, Argonne National Laboratory, 9700 South Cass Avenue, Argonne, USA 
d Department of Chemical Engineering, Iwate University, 4-3-5 Ueda, Morioka, Japan</t>
  </si>
  <si>
    <t xml:space="preserve">c Electrochemical Technology Program, Chemical Sciences and Engineering Division, Argonne National Laboratory, 9700 South Cass Avenue, Argonne, USA </t>
  </si>
  <si>
    <t xml:space="preserve">This work was supported by the Human Resources Development of the Korea Institute of Energy Technology Evaluation and Planning (KETEP) grant funded by the Korea government Ministry of Knowledge Economy (no. 20104010100560) and by WCU (World Class University) program through the National Research Foundation of Korea funded by the Ministry of Education, Science and Technology (R31-10092) </t>
  </si>
  <si>
    <t>10.1039/b924337b</t>
  </si>
  <si>
    <t xml:space="preserve">J. Mater. Chem., 2010,20, 2979-2984 </t>
  </si>
  <si>
    <t>Preparation of composite fluoropolymers with enhanced dewetting using fluorinated silsesquioxanes as drop-in modifiers</t>
  </si>
  <si>
    <t xml:space="preserve">Scott T. Iacono,ab  
Stephen M. Budy,c  
Dennis W. Smith,  Jr,a  
Joseph M. Mabry,b 
</t>
  </si>
  <si>
    <t>a Department of Chemistry and Center for Optical Materials Science and Engineering Technologies (COMSET), Clemson University, USA 
b Air Force Research Laboratory, Edwards Air Force Base, USA 
c Department of Chemistry &amp; Biochemistry, University of Arizona, Tucson, USA</t>
  </si>
  <si>
    <t xml:space="preserve">b Air Force Research Laboratory, Edwards Air Force Base, USA </t>
  </si>
  <si>
    <t xml:space="preserve">
This journal is © The Royal Society of Chemistry 2010</t>
  </si>
  <si>
    <t xml:space="preserve">We gratefully acknowledge the Air Force Research Laboratory, Propulsion Directorate and the Air Force Office of Scientific Research for their financial support. We also thank Ms Marietta Fernandez (EAFB) and Ms Sherly Largo (EAFB) for microscopy support. Dr Timothy Haddad (EAFB) and Dr Chris Topping (TT) are recognized for their technical support. </t>
  </si>
  <si>
    <t>10.1039/b705934e</t>
  </si>
  <si>
    <t xml:space="preserve">Phys. Chem. Chem. Phys., 2007,9, 4315-4331 </t>
  </si>
  <si>
    <t>Theory, measurements, and modeling of OH and HO2 formation in the reaction of cyclohexyl radicals with O2</t>
  </si>
  <si>
    <t xml:space="preserve">Adam M. Knepp,ab  
Giovanni Meloni,a  
Leonard E. Jusinski,a  
Craig A. Taatjes,a  
Carlo Cavallotti,c  
Stephen J. Klippenstein,d </t>
  </si>
  <si>
    <t xml:space="preserve">a Combustion Research Facility, Mail Stop 9055, Sandia National Laboratories, Livermore, USA 
b Sandia National Laboratories Physical Sciences Institute Intern, 2005–2006. Present address: Stanford University, Stanford, USA
c Politecnico di Milano, Dipartimento di Chimica, Materiali e Ingegneria Chimica “G. Natta”/CIIRCO, Via Mancinelli 7, Milano, Italy 
d Chemistry Division, Argonne National Laboratory, Argonne, USA </t>
  </si>
  <si>
    <t xml:space="preserve">a Combustion Research Facility, Mail Stop 9055, Sandia National Laboratories, Livermore, USA 
b Sandia National Laboratories Physical Sciences Institute Intern, 2005–2006. Present address: Stanford University, Stanford, USA
d Chemistry Division, Argonne National Laboratory, Argonne, USA </t>
  </si>
  <si>
    <t xml:space="preserve">
This journal is © the Owner Societies 2007</t>
  </si>
  <si>
    <t xml:space="preserve">This work is supported by the Division of Chemical Sciences, Geosciences, and Biosciences, the Office of Basic Energy Sciences, the US Department of Energy. The work at Argonne (S. J. K.) was supported under DOE Contract Number DE-AC02-06CH11357. Sandia is a multi-program laboratory operated by Sandia Corporation, a Lockheed Martin Company, for the National Nuclear Security Administration under contract DE-AC04-94-AL85000. We thank Dr Tim Wallington (Ford Motor Company) for supplying the numerical data from the cyclohexylperoxy absorption spectra of ref. 79. </t>
  </si>
  <si>
    <t>10.1039/b306947h</t>
  </si>
  <si>
    <t xml:space="preserve">J. Anal. At. Spectrom., 2004,19, 178-182 </t>
  </si>
  <si>
    <t>Investigating the non-enzymatic methylation of arsenite by methylcobalamin B12 using high-performance liquid chromatography on-line with inductively coupled plasma-mass spectrometry</t>
  </si>
  <si>
    <t xml:space="preserve">Spiros A. Pergantis,a  
Maria Miguens-Rodriguez,a  
Nohora P. Vela,b
Douglas T. Heitkemper,b </t>
  </si>
  <si>
    <t>a Birkbeck College, University of London, School of Biological and Chemical Sciences, Gordon House, 29 Gordon Square, London, UK
b U.S. Food and Drug Administration, Forensic Chemistry Center, 6751 Steger Drive, Cincinnati, USA</t>
  </si>
  <si>
    <t>b U.S. Food and Drug Administration, Forensic Chemistry Center, 6751 Steger Drive, Cincinnati, USA</t>
  </si>
  <si>
    <t xml:space="preserve">
This journal is © The Royal Society of Chemistry 2004</t>
  </si>
  <si>
    <t>This work was supported in part under IAG DW75939361 between the US FDA and the US EPA. S.A.P. and M.M.-R. would like to thank the FDA for funding. M.M.-R. would also like to thank the Engineering and Physical Sciences Research Council (EPSRC) of the United Kingdom for funding (Grant numbers GR/N08974). Finally, we would like to thank Dr John Creed, USEPA for the gift of methyloxoarsine.</t>
  </si>
  <si>
    <t>10.1039/b414641g</t>
  </si>
  <si>
    <t xml:space="preserve">Phys. Chem. Chem. Phys., 2005,7, 768-775 </t>
  </si>
  <si>
    <t>Infrared spectrum of the NH4-dn+ cation trapped in solid neon</t>
  </si>
  <si>
    <t xml:space="preserve">Marilyn E. Jacox,a  
Warren E. Thompson,a </t>
  </si>
  <si>
    <t xml:space="preserve">a Optical Technology Division, National Institute of Standards and Technology, Gaithersburg, USA </t>
  </si>
  <si>
    <t xml:space="preserve">
This journal is © the Owner Societies 2005</t>
  </si>
  <si>
    <t>10.1039/c5sc01474c</t>
  </si>
  <si>
    <t xml:space="preserve">Chem. Sci., 2015,6, 6295-6304 </t>
  </si>
  <si>
    <t xml:space="preserve">Evelyn L. Rosen,a  
Keith Gilmore,a  
April M. Sawvel,a  
Aaron T. Hammack,a  
Sean E. Doris,ab  
Shaul Aloni,a  
Virginia Altoe,a  
Dennis Nordlund,c  
Tsu-Chien Weng,c  
Dimosthenis Sokaras,c  
Bruce E. Cohen,a  
Jeffrey J. Urban,a  
D. Frank Ogletree,a  
Delia J. Milliron,ad  
David Prendergast,a  
Brett A. Helms,a </t>
  </si>
  <si>
    <t>a The Molecular Foundry, Lawrence Berkeley National Laboratory, Berkeley, CA 94720, USA.
b Department of Chemistry, University of California, Berkeley, CA 94720, USA 
c Stanford Synchrotron Radiation Lightsource, SLAC National Accelerator Laboratory, Menlo Park, CA 94025, USA 
d McKetta Department of Chemical Engineering, The University of Texas at Austin, Austin, Texas 78712, USA</t>
  </si>
  <si>
    <t xml:space="preserve">a The Molecular Foundry, Lawrence Berkeley National Laboratory, Berkeley, CA 94720, USA.
c Stanford Synchrotron Radiation Lightsource, SLAC National Accelerator Laboratory, Menlo Park, CA 94025, USA </t>
  </si>
  <si>
    <t xml:space="preserve">Work at the Molecular Foundry was supported by the Office of Science, Office of Basic Energy Sciences, of the U.S. Department of Energy under Contract No. DE-AC02-05CH11231. S.E.D. was supported by the Department of Defense through the National Defense Science &amp; Engineering Graduate Fellowship Program and by the U.S. Department of Energy, Office of Science, Office of Workforce Development for Teachers and Scientists (WDTS) under the Science Undergraduate Laboratory Internship (SULI) program. Emory Chan provided samples of CdSe, CdTe, and CdSe/CdS. Fe XAS and XES were carried out at the Advanced Light Source, which is supported by the Director, Office of Science, Office of Basic Energy Sciences, of the U.S. Department of Energy under Contract No. DE-AC02-05CH11231. Jinghua Guo and Wei-Cheng Wang are thanked for assistance with XAS and XES studies at ALS beamline 7.0.1.1. Se XAS was carried out at beamline 6-2 at the Stanford Synchrotron Radiation Lightsource, SLAC National Accelerator Laboratory, which is supported by the U.S. Department of Energy, Office of Science, Office of Basic Energy Sciences under Contract No. DE-AC02-76SF00515. Miquel Salmeron is thanked for helpful discussions. </t>
  </si>
  <si>
    <t>10.1039/c5sc00020c</t>
  </si>
  <si>
    <t xml:space="preserve">Chem. Sci., 2015,6, 2224-2236 </t>
  </si>
  <si>
    <t>Chemically directing d-block heterometallics to nanocrystal surfaces as molecular beacons of surface structure</t>
  </si>
  <si>
    <t>Plasmonic giant quantum dots: hybrid nanostructures for truly simultaneous optical imaging, photothermal effect and thermometry</t>
  </si>
  <si>
    <t xml:space="preserve">Niladri S. Karan,a  
Aaron M. Keller,a  
Siddharth Sampat,b  
Oleksiy Roslyak,c 
 Ayesha Arefin,d  
Christina J. Hanson,a 
 Joanna L. Casson,e 
Anil Desireddy,a  
Yagnaseni Ghosh,a  
Andrei Piryatinski,f  
Rashi Iyer,d  
Han Htoon,a 
Anton V. Malko,b 
Jennifer A. Hollingsworth,a </t>
  </si>
  <si>
    <t>a Materials Physics &amp; Applications Division: Center for Integrated Nanotechnologies, Los Alamos National Laboratory, Los Alamos, USA 
b Department of Physics, University of Texas at Dallas, Richardson, USA
c Department of Physics, Fordham University, Bronx, USA
d Defense Systems and Analysis Division: Systems Analysis and Surveillance, Los Alamos National Laboratory, Los Alamos, USA
e Chemistry Division: Physical Chemistry &amp; Applied Spectroscopy, Los Alamos National Laboratory, Los Alamos, USA
f Theoretical Division: Physics of Condensed Matter &amp; Complex Systems, Los Alamos National Laboratory, Los Alamos, USA</t>
  </si>
  <si>
    <t>a Materials Physics &amp; Applications Division: Center for Integrated Nanotechnologies, Los Alamos National Laboratory, Los Alamos, USA 
d Defense Systems and Analysis Division: Systems Analysis and Surveillance, Los Alamos National Laboratory, Los Alamos, USA
e Chemistry Division: Physical Chemistry &amp; Applied Spectroscopy, Los Alamos National Laboratory, Los Alamos, USA
f Theoretical Division: Physics of Condensed Matter &amp; Complex Systems, Los Alamos National Laboratory, Los Alamos, USA</t>
  </si>
  <si>
    <t xml:space="preserve">For this effort, J.A.H., H.H., J.L.C and C.J.H. were supported by a Single Investigator Small Group Research Grant (2009LANL1096), Division of Materials Science and Engineering (MSE), Office of Basic Energy Sciences (OBES), Office of Science (OS), U.S. Department of Energy (DOE). A.V.M. and S.S were supported by grant DE-SC0010697, OBES, OS, DOE. N.S.K., A.A., Y.G. and R.I. were supported by Los Alamos National Laboratory (LANL) Directed Research and Development (LDRD) funds. A.M.K. and O.R. were supported by LANL Center for Integrated Nanotechnologies (CINT) postdoctoral funding. A.D. was supported by the OBES, OS, DOE MSE Biomolecular Materials Program. This work was performed in large part at CINT, a DOE, OBES Nanoscale Science Research Center and User Facility. Los Alamos National Laboratory, an affirmative action equal opportunity employer, is operated by Los Alamos National Security, LLC, for the National Nuclear Security Administration of the U.S. Department of Energy under contract DE-AC52-06NA25396. We acknowledge the technical assistance from Piyush Bajaj in execution of the cell exposure experiments and analysis. We thank James Werner for instrumentation resources, helpful discussion regarding experimental design, and assistance in setting up the near-infrared irradiation with simultaneous photoluminescence imaging. </t>
  </si>
  <si>
    <t>10.1039/b303926a</t>
  </si>
  <si>
    <t xml:space="preserve">Dalton Trans., 2003, 3278-3282 </t>
  </si>
  <si>
    <t>In-situ X-ray powder diffraction studies of hydrothermal and thermal decomposition reactions of basic bismuth(III) nitrates in the temperature range 20–650 °C</t>
  </si>
  <si>
    <t xml:space="preserve">Axel Nørlund Christensen,a  
Torben René Jensen,b  
Nicola V. Y. Scarlett,c  
Ian C. Madsen,c  
Jonathan C. Hanson,d  
Angela Altomare,e </t>
  </si>
  <si>
    <t>a Højkolvej 7, Denmark
b Department of Inorganic Chemistry, University of Aarhus, Denmark
c CSIRO Minerals, Clayton South, Australia
d Chemistry Department, Brookhaven National Laboratory, Upton, USA
e CNR ISMEC c/o Dipartimento Geomineralogico, Via Orabona 4, Italy</t>
  </si>
  <si>
    <t>d Chemistry Department, Brookhaven National Laboratory, Upton, USA</t>
  </si>
  <si>
    <t xml:space="preserve">
This journal is © The Royal Society of Chemistry 2003</t>
  </si>
  <si>
    <t xml:space="preserve">The Danish Natural Science Research Council and Aarhus University Research Foundation have supported this investigation with grants. T. R. J. is grateful for a Steno Stipend. Carlsbergfondet is acknowledged for financial support by purchase of furnace equipment and the TG–DTA thermal analyser. The synchrotron X-ray measurements were carried out at Brookhaven National Laboratory, supported under contract DE-AC02-98CH10886 with the US Department of Energy by its Division of Chemical Sciences Office of Basic and Energy Science. Mrs C. Secher, Mrs B. Lundtoft, and Mr N. J. Hansen are thanked for valuable assistance. </t>
  </si>
  <si>
    <t>10.1039/c1cc13878b</t>
  </si>
  <si>
    <t xml:space="preserve">Chem. Commun., 2011,47, 11297-11299 </t>
  </si>
  <si>
    <t>Phase separation and superconductivity in Fe1+xTe0.5Se0.5</t>
  </si>
  <si>
    <t xml:space="preserve">Vikas Bhatia,a  
Efrain E. Rodriguez,b  
Nicholas P. Butch,c 
 Johnpierre Paglione,c  
Mark A. Green,ab </t>
  </si>
  <si>
    <t>a Department of Materials Science and Engineering, University of Maryland, College Park, USA 
b NIST Center for Neutron Research, National Institute of Standards and technology, 100 Bureau Drive, Gaithersburg, USA
c Center for Nanophysics and Advance Materials, University of Maryland, College Park, USA</t>
  </si>
  <si>
    <t>b NIST Center for Neutron Research, National Institute of Standards and technology, 100 Bureau Drive, Gaithersburg, USA</t>
  </si>
  <si>
    <t>Work at the University of Maryland was supported by AFOSR-MURI Grant FA9550-09-1-0603.</t>
  </si>
  <si>
    <t>10.1039/c4nr03435j</t>
  </si>
  <si>
    <t xml:space="preserve">Nanoscale, 2014,6, 12250-12272 </t>
  </si>
  <si>
    <t>Two-dimensional heterostructures: fabrication, characterization, and application</t>
  </si>
  <si>
    <t xml:space="preserve">Hong Wang,a  
Fucai Liu,a  
Wei Fu,a 
 Zheyu Fang,bcd  
Wu Zhou,e 
Zheng Liu,afg </t>
  </si>
  <si>
    <t>a School of Materials Science and Engineering, Nanyang Technological University, Singapore 639798 
b School of Physics, State Key Lab for Mesoscopic Physics, Peking University, Beijing 100871, China
c Collaborative Innovation Center of Quantum Matter, Beijing 100871, China
d Department of Electrical and Computer Engineering, and Laboratory for Nanophotonics, Rice University, 6100 Main Street, Houston, USA
e Materials Science &amp; Technology Division, Oak Ridge National Lab, Oak Ridge, USA
f NOVITAS, Nanoelectronics Centre of Excellence, School of Electrical and Electronic Engineering, Nanyang Technological University, Singapore 639798
g CINTRA CNRS/NTU/THALES, UMI 3288, Research Techno Plaza, 50 Nanyang Drive, Border X Block, Level 6, Singapore 637553</t>
  </si>
  <si>
    <t>e Materials Science &amp; Technology Division, Oak Ridge National Lab, Oak Ridge, USA</t>
  </si>
  <si>
    <t xml:space="preserve">This work is supported by the Singapore National Research Foundation under NRF RF Award no. NRF-RF2013-08, the start-up funding from Nanyang Technological University (M4081137.070). This work is supported by National Natural Science Foundation of China (grant no. 61422501 and 11374023), the National Basic Research Program of China (973 Program), grant no. 2015CB932400, and Beijing Natural Science Foundation (grant no. L140007). This research is supported in part by a Wigner Fellowship through the Laboratory Directed Research and Development Program of Oak Ridge National Laboratory (ORNL), managed by UT-Battelle, LLC, for the U. S. DOE (WZ), and through a user project supported by ORNL's Center for Nanophase Materials Sciences (CNMS), which is sponsored by the Scientific User Facilities Division, Office of Basic Energy Sciences, U. S. DOE. </t>
  </si>
  <si>
    <t>10.1039/c3gc37086k</t>
  </si>
  <si>
    <t xml:space="preserve">Green Chem., 2013,15, 1264-1267 </t>
  </si>
  <si>
    <t>Acid enhanced ionic liquid pretreatment of biomass</t>
  </si>
  <si>
    <t xml:space="preserve">Dan Groff,a  
Anthe George,ab 
Ning Sun,a  
Noppadon Sathitsuksanoh,a  
Gregory Bokinsky,a  
Blake A. Simmons,ab  
Bradley M. Holmes,ab 
Jay D. Keasling,ac </t>
  </si>
  <si>
    <t>a Joint BioEnergy Institute, Emeryville, California, USA. 
b Sandia National Laboratories, P.O. Box 969, Livermore, California, USA 
c Department of Bioengineering and Department of Chemical &amp; Biomolecular Engineering, University of California, Berkeley, California 94720, USA</t>
  </si>
  <si>
    <t xml:space="preserve">b Sandia National Laboratories, P.O. Box 969, Livermore, California, USA </t>
  </si>
  <si>
    <t xml:space="preserve">This work conducted by the Joint BioEnergy Institute was supported by the Office of Science, Office of Biological and Environmental Research, of the U.S. Department of Energy under Contract No. DE-AC02-05CH11231. </t>
  </si>
  <si>
    <t>10.1039/c5cc04656d</t>
  </si>
  <si>
    <t xml:space="preserve">Chem. Commun., 2015,51, 13393-13396 </t>
  </si>
  <si>
    <t>An ultra-microporous organic polymer for high performance carbon dioxide capture and separation</t>
  </si>
  <si>
    <t xml:space="preserve">Ali Kemal Sekizkardes,a  
Jeffrey T. Culp,ab  
Timur Islamoglu,c  
Anne Marti,a  
David Hopkinson,a  
Christina Myers,a  
Hani M. El-Kaderi,c
Hunaid B. Nulwalaa,d </t>
  </si>
  <si>
    <t>a U.S. Department of Energy National Energy and Technology Laboratory, Pittsburgh, USA 
b AECOM PO Box 618, South Park, USA
c Department of Chemistry, Virginia Commonwealth University, 1001 W. Main St., Richmond, USA
d Department of Chemistry, Carnegie Mellon University, 4400 Fifth Avenue, Pittsburgh, US</t>
  </si>
  <si>
    <t xml:space="preserve">a U.S. Department of Energy National Energy and Technology Laboratory, Pittsburgh, USA </t>
  </si>
  <si>
    <t>This journal is © The Royal Society of Chemistry 2015</t>
  </si>
  <si>
    <t>This technical effort was performed in support of the U.S. Department of Energy's National Energy Technology Laboratory's ongoing research on CO2 capture 2015 F.Y. F.W.P. The authors thank Sittichai Natesakhawat for the porosity measurements and Adefemi Egbebi for carrying out the TGA experiments.</t>
  </si>
  <si>
    <t>10.1039/c6tc01035k</t>
  </si>
  <si>
    <t xml:space="preserve">J. Mater. Chem. C, 2016,4, 6078-6089 </t>
  </si>
  <si>
    <t>Gd3Ni2 and Gd3CoxNi2−x: magnetism and unexpected Co/Ni crystallographic ordering</t>
  </si>
  <si>
    <t xml:space="preserve">Alessia Provino,abc 
Volodymyr Smetana,ad  
Durga Paudyal,a  
Karl A. Gschneidner, Jr.,ad  
Anja-Verena Mudring,ad  
Vitalij K. Pecharsky,ad  
Pietro Manfrinetti,abc 
Marina Putti,ce </t>
  </si>
  <si>
    <t>a The Ames Laboratory, U.S. Department of Energy, Division of Materials Sciences and Engineering, Iowa State University, Ames, USA 
b Department of Chemistry, University of Genova, Via Dodecaneso 31, 16146 Genova, Italy
c Institute SPIN-CNR, Corso Perrone 24, 16152 Genoa, Italy
d Department of Materials Science and Engineering, Iowa State University, Ames, USA
e Department of Physics, University of Genova, Via Dodecaneso 33, 16146 Genova, Italy</t>
  </si>
  <si>
    <t xml:space="preserve">a The Ames Laboratory, U.S. Department of Energy, Division of Materials Sciences and Engineering, Iowa State University, Ames, USA </t>
  </si>
  <si>
    <t xml:space="preserve">
This journal is © The Royal Society of Chemistry 2016</t>
  </si>
  <si>
    <t xml:space="preserve">This work was supported by the US Department of Energy (DOE), Office of Science, Basic Energy Sciences Programs, Materials Science and Engineering Division. The phase identification, phase characterization and analysis of thermal stability of the compounds were performed at the Department of Chemistry (University of Genova). The structural determination, physical property measurements and theoretical calculations were carried out at the Ames Laboratory, which is operated for the US DOE by Iowa State University under contract No. DE-AC02-07CH11358. </t>
  </si>
  <si>
    <t>10.1039/c5cp04638f</t>
  </si>
  <si>
    <t>Phys. Chem. Chem. Phys., 2015,17, 26813-26818</t>
  </si>
  <si>
    <t>When ruthenia met titania: achieving extraordinary catalytic activity at low temperature by nanostructuring of oxides</t>
  </si>
  <si>
    <t xml:space="preserve">J. Graciani,a 
 F. Yang,b  
J. Evans,c  
A. B. Vidal,bd  
D. Stacchiola,b 
J. A. Rodriguez,b
J. F. Sanz,a </t>
  </si>
  <si>
    <t>a Departamento de Química Física, Universidad de Sevilla, 41012-Sevilla, Spain 
b Chemistry Department, Brookhaven National Laboratory, P.O. Box 5000, Upton, USA
c Facultad de Ciencias, Universidad Central de Venezuela, Caracas 1020-A, Venezuela
d Centro de Química, Instituto Venezolano de Investigaciones Cientificas (IVIC), Apartado 21827, Caracas 1020-A, Venezuela</t>
  </si>
  <si>
    <t>b Chemistry Department, Brookhaven National Laboratory, P.O. Box 5000, Upton, USA</t>
  </si>
  <si>
    <t xml:space="preserve">
This journal is © the Owner Societies 2015</t>
  </si>
  <si>
    <t xml:space="preserve">This work was funded by the Ministerio de Economía y Competitividad, Spain (grant MAT2012-31526), EU COST CM1104, and EU FEDER. Computational resources were provided by the Barcelona Supercomputing Center/Centro Nacional de Supercomputación (Spain). The research carried out at the Brookhaven National Laboratory was supported by the Division of Chemical Sciences, Geosciences, and Biosciences, Office of Basic Energy Sciences of the U.S. Department of Energy under contract DE-AC02-98CH10886. J.E. thanks INTEVEP and IDB for research grants that made possible part of this work at the Universidad Central de Venezuela. </t>
  </si>
  <si>
    <t>10.1039/c6ra18104j</t>
  </si>
  <si>
    <t xml:space="preserve">RSC Adv., 2016,6, 103803-103810 </t>
  </si>
  <si>
    <t>129 Xe NMR studies of morphology and accessibility in porous biochar from almond shells</t>
  </si>
  <si>
    <t xml:space="preserve">M. Farina,a  
M. Mauri,ab  
G. Patriarca,a  
R. Simonutti,ab  
K. T. Klasson,c  
H. N. Cheng,c </t>
  </si>
  <si>
    <t xml:space="preserve">a Department of Materials Science, University of Milan-Bicocca, via R. Cozzi 55, 20125 Milan, Italy 
b INSTM, via Giuseppe Giusti 9, Firenze, Italy
c USDA Agricultural Research Service, Southern Regional Research Center, 1100 Robert E. Lee Blvd., New Orleans, USA </t>
  </si>
  <si>
    <t xml:space="preserve">c USDA Agricultural Research Service, Southern Regional Research Center, 1100 Robert E. Lee Blvd., New Orleans, USA </t>
  </si>
  <si>
    <t>Mention of trade names or commercial products in this publication is solely for the purpose of providing specific information and does not imply recommendation or endorsement by the U.S. Department of Agriculture. USDA is an equal opportunity provider and employer. M. F. thanks CORIMAV for financial support through PCAM European Doctoral Program.</t>
  </si>
  <si>
    <t>10.1039/c3cp52092g</t>
  </si>
  <si>
    <t>Phys. Chem. Chem. Phys., 2013,15, 14715-14722</t>
  </si>
  <si>
    <t>Tailoring structural and electronic properties of RuO2 nanotubes: a many-body approach and electronic transport</t>
  </si>
  <si>
    <t xml:space="preserve">J. I. Martínez,ab  
E. Abad,bc  
F. Calle-Vallejo,d  
C. M. Krowne,e   
J. A. Alonso,f </t>
  </si>
  <si>
    <t>a Departamento de Superficies y Recubrimientos, Instituto de Ciencia de Materiales de Madrid (CSIC), ES-28049 Madrid, Spain 
b Departamento de Física Teórica de la Materia Condensada, Universidad Autónoma de Madrid, ES-28049 Madrid, Spain
c Institute of Theoretical Chemistry, Universität Stuttgart, D-70569 Stuttgart, Germany
d Leiden Institute of Chemistry, Leiden University, PO Box 9502, 2300 RA Leiden, The Netherlands
e Microwave Technology Branch, Electronics Science &amp; Technology Division, Naval Research Laboratory, Washington, USA
f Departamento de Física Teórica, Atómica y Óptica, Facultad de Ciencias, Universidad de Valladolid, ES-47011 Valladolid, Spain</t>
  </si>
  <si>
    <t>e Microwave Technology Branch, Electronics Science &amp; Technology Division, Naval Research Laboratory, Washington, USA</t>
  </si>
  <si>
    <t xml:space="preserve">This work was supported by Spanish MICIIN (grants MAT2011-22781 and FIS2010-16046), CAM (grant S2009/MAT-1467), Junta de Castilla y León (grant VA158A11-2) and the European Project MINOTOR (grant FP7-NMP-228424). J.I.M. acknowledges funding from Spanish MICIIN and CSIC through “Juan de la Cierva” and “JaeDoc” Programs, respectively. The work of C.M.K. was conducted under the aegis of the NRL NanoScience Institute (NSI), project “Nanoparticulate Ruthenium Dioxide Shells on Dielectric Cores: Basic ElectroChemistry, Physics, and Material Science of a Single-Unit-Thick Electron Conductor and the Implications for Energy and Electro-Optical Applications”. </t>
  </si>
  <si>
    <t>Number of Federal Employee Authors:</t>
  </si>
  <si>
    <t>Number of works with works of govt disclaimers:</t>
  </si>
  <si>
    <t>Number of National Lab Authors: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</si>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</sst>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Font="1" applyAlignment="1">
      <alignment wrapText="1"/>
    </xf>
    <xf numFmtId="0" fontId="0" fillId="0" borderId="0" xfId="0" applyAlignment="1">
      <alignment wrapText="1"/>
    </xf>
    <xf numFmtId="0" fontId="0" fillId="0" borderId="0" xfId="0" applyAlignment="1">
      <alignment horizontal="left" wrapText="1"/>
    </xf>
    <xf numFmtId="0" fontId="0" fillId="0" borderId="0" xfId="0" quotePrefix="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abSelected="1" topLeftCell="E51" workbookViewId="0">
      <selection activeCell="I53" sqref="I53"/>
    </sheetView>
  </sheetViews>
  <sheetFormatPr baseColWidth="10" defaultRowHeight="16" x14ac:dyDescent="0.2"/>
  <cols>
    <col min="1" max="1" width="48" style="2" customWidth="1"/>
    <col min="2" max="2" width="10.83203125" style="2"/>
    <col min="3" max="3" width="44" style="2" customWidth="1"/>
    <col min="4" max="4" width="52" style="2" customWidth="1"/>
    <col min="5" max="5" width="74.33203125" style="2" customWidth="1"/>
    <col min="6" max="6" width="42" style="2" customWidth="1"/>
    <col min="7" max="7" width="24.33203125" style="2" customWidth="1"/>
    <col min="8" max="8" width="13.33203125" style="2" customWidth="1"/>
    <col min="9" max="9" width="66.5" style="2" customWidth="1"/>
    <col min="10" max="10" width="10.83203125" style="2"/>
    <col min="11" max="11" width="74.664062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64" x14ac:dyDescent="0.2">
      <c r="A2" s="2" t="s">
        <v>12</v>
      </c>
      <c r="B2" s="2">
        <v>1984</v>
      </c>
      <c r="C2" s="2" t="s">
        <v>14</v>
      </c>
      <c r="D2" s="2" t="s">
        <v>15</v>
      </c>
      <c r="E2" s="2" t="s">
        <v>16</v>
      </c>
      <c r="F2" s="2" t="s">
        <v>19</v>
      </c>
      <c r="G2" s="3" t="s">
        <v>13</v>
      </c>
      <c r="H2" s="2" t="s">
        <v>18</v>
      </c>
      <c r="I2" s="2" t="s">
        <v>17</v>
      </c>
      <c r="J2" s="2" t="s">
        <v>20</v>
      </c>
      <c r="K2" s="2" t="s">
        <v>21</v>
      </c>
    </row>
    <row r="3" spans="1:12" ht="80" x14ac:dyDescent="0.2">
      <c r="A3" s="2" t="s">
        <v>23</v>
      </c>
      <c r="B3" s="2">
        <v>2013</v>
      </c>
      <c r="C3" s="2" t="s">
        <v>24</v>
      </c>
      <c r="D3" s="2" t="s">
        <v>25</v>
      </c>
      <c r="E3" s="2" t="s">
        <v>26</v>
      </c>
      <c r="F3" s="2" t="s">
        <v>28</v>
      </c>
      <c r="G3" s="2" t="s">
        <v>22</v>
      </c>
      <c r="H3" s="2" t="s">
        <v>18</v>
      </c>
      <c r="I3" s="2" t="s">
        <v>27</v>
      </c>
      <c r="J3" s="2" t="s">
        <v>20</v>
      </c>
      <c r="K3" s="2" t="s">
        <v>29</v>
      </c>
    </row>
    <row r="4" spans="1:12" ht="80" x14ac:dyDescent="0.2">
      <c r="A4" s="2" t="s">
        <v>31</v>
      </c>
      <c r="B4" s="2">
        <v>2016</v>
      </c>
      <c r="C4" s="2" t="s">
        <v>32</v>
      </c>
      <c r="D4" s="2" t="s">
        <v>33</v>
      </c>
      <c r="E4" s="2" t="s">
        <v>34</v>
      </c>
      <c r="F4" s="2" t="s">
        <v>35</v>
      </c>
      <c r="G4" s="2" t="s">
        <v>30</v>
      </c>
      <c r="H4" s="2" t="s">
        <v>18</v>
      </c>
      <c r="I4" s="2" t="s">
        <v>34</v>
      </c>
      <c r="J4" s="2" t="s">
        <v>20</v>
      </c>
      <c r="K4" s="2" t="s">
        <v>36</v>
      </c>
    </row>
    <row r="5" spans="1:12" ht="128" x14ac:dyDescent="0.2">
      <c r="A5" s="2" t="s">
        <v>38</v>
      </c>
      <c r="B5" s="2">
        <v>2015</v>
      </c>
      <c r="C5" s="2" t="s">
        <v>39</v>
      </c>
      <c r="D5" s="2" t="s">
        <v>40</v>
      </c>
      <c r="E5" s="2" t="s">
        <v>41</v>
      </c>
      <c r="F5" s="2" t="s">
        <v>43</v>
      </c>
      <c r="G5" s="2" t="s">
        <v>37</v>
      </c>
      <c r="H5" s="2" t="s">
        <v>18</v>
      </c>
      <c r="I5" s="2" t="s">
        <v>42</v>
      </c>
      <c r="J5" s="2" t="s">
        <v>20</v>
      </c>
      <c r="K5" s="2" t="s">
        <v>44</v>
      </c>
    </row>
    <row r="6" spans="1:12" ht="32" x14ac:dyDescent="0.2">
      <c r="A6" s="2" t="s">
        <v>46</v>
      </c>
      <c r="B6" s="2">
        <v>2013</v>
      </c>
      <c r="C6" s="2" t="s">
        <v>47</v>
      </c>
      <c r="D6" s="2" t="s">
        <v>48</v>
      </c>
      <c r="E6" s="2" t="s">
        <v>49</v>
      </c>
      <c r="F6" s="2" t="s">
        <v>19</v>
      </c>
      <c r="G6" s="2" t="s">
        <v>45</v>
      </c>
      <c r="H6" s="2" t="s">
        <v>50</v>
      </c>
      <c r="I6" s="2" t="s">
        <v>51</v>
      </c>
      <c r="J6" s="2" t="s">
        <v>20</v>
      </c>
      <c r="K6" s="2" t="s">
        <v>19</v>
      </c>
    </row>
    <row r="7" spans="1:12" ht="80" x14ac:dyDescent="0.2">
      <c r="A7" s="2" t="s">
        <v>53</v>
      </c>
      <c r="B7" s="2">
        <v>2009</v>
      </c>
      <c r="C7" s="2" t="s">
        <v>54</v>
      </c>
      <c r="D7" s="2" t="s">
        <v>55</v>
      </c>
      <c r="E7" s="2" t="s">
        <v>56</v>
      </c>
      <c r="F7" s="2" t="s">
        <v>58</v>
      </c>
      <c r="G7" s="2" t="s">
        <v>52</v>
      </c>
      <c r="H7" s="2" t="s">
        <v>57</v>
      </c>
      <c r="I7" s="2" t="s">
        <v>56</v>
      </c>
      <c r="J7" s="2" t="s">
        <v>20</v>
      </c>
      <c r="K7" s="2" t="s">
        <v>59</v>
      </c>
    </row>
    <row r="8" spans="1:12" ht="112" x14ac:dyDescent="0.2">
      <c r="A8" s="2" t="s">
        <v>61</v>
      </c>
      <c r="B8" s="2">
        <v>2013</v>
      </c>
      <c r="C8" s="2" t="s">
        <v>62</v>
      </c>
      <c r="D8" s="2" t="s">
        <v>63</v>
      </c>
      <c r="E8" s="2" t="s">
        <v>64</v>
      </c>
      <c r="F8" s="2" t="s">
        <v>65</v>
      </c>
      <c r="G8" s="2" t="s">
        <v>60</v>
      </c>
      <c r="H8" s="2" t="s">
        <v>57</v>
      </c>
      <c r="I8" s="2" t="s">
        <v>64</v>
      </c>
      <c r="J8" s="2" t="s">
        <v>20</v>
      </c>
      <c r="K8" s="2" t="s">
        <v>66</v>
      </c>
    </row>
    <row r="9" spans="1:12" ht="128" x14ac:dyDescent="0.2">
      <c r="A9" s="2" t="s">
        <v>68</v>
      </c>
      <c r="B9" s="2">
        <v>1995</v>
      </c>
      <c r="C9" s="2" t="s">
        <v>69</v>
      </c>
      <c r="D9" s="2" t="s">
        <v>70</v>
      </c>
      <c r="E9" s="2" t="s">
        <v>71</v>
      </c>
      <c r="F9" s="2" t="s">
        <v>19</v>
      </c>
      <c r="G9" s="2" t="s">
        <v>67</v>
      </c>
      <c r="H9" s="2" t="s">
        <v>73</v>
      </c>
      <c r="I9" s="2" t="s">
        <v>72</v>
      </c>
      <c r="J9" s="2" t="s">
        <v>20</v>
      </c>
      <c r="K9" s="2" t="s">
        <v>74</v>
      </c>
    </row>
    <row r="10" spans="1:12" ht="80" x14ac:dyDescent="0.2">
      <c r="A10" s="2" t="s">
        <v>76</v>
      </c>
      <c r="B10" s="2">
        <v>2013</v>
      </c>
      <c r="C10" s="2" t="s">
        <v>77</v>
      </c>
      <c r="D10" s="2" t="s">
        <v>78</v>
      </c>
      <c r="E10" s="2" t="s">
        <v>79</v>
      </c>
      <c r="F10" s="2" t="s">
        <v>65</v>
      </c>
      <c r="G10" s="2" t="s">
        <v>75</v>
      </c>
      <c r="H10" s="2" t="s">
        <v>73</v>
      </c>
      <c r="I10" s="2" t="s">
        <v>80</v>
      </c>
      <c r="J10" s="2" t="s">
        <v>20</v>
      </c>
      <c r="K10" s="2" t="s">
        <v>19</v>
      </c>
    </row>
    <row r="11" spans="1:12" ht="64" x14ac:dyDescent="0.2">
      <c r="A11" s="2" t="s">
        <v>82</v>
      </c>
      <c r="B11" s="2">
        <v>2001</v>
      </c>
      <c r="C11" s="2" t="s">
        <v>83</v>
      </c>
      <c r="D11" s="2" t="s">
        <v>84</v>
      </c>
      <c r="E11" s="2" t="s">
        <v>85</v>
      </c>
      <c r="F11" s="2" t="s">
        <v>87</v>
      </c>
      <c r="G11" s="2" t="s">
        <v>81</v>
      </c>
      <c r="H11" s="2" t="s">
        <v>73</v>
      </c>
      <c r="I11" s="2" t="s">
        <v>86</v>
      </c>
      <c r="J11" s="2" t="s">
        <v>20</v>
      </c>
      <c r="K11" s="2" t="s">
        <v>88</v>
      </c>
    </row>
    <row r="12" spans="1:12" ht="64" x14ac:dyDescent="0.2">
      <c r="A12" s="2" t="s">
        <v>90</v>
      </c>
      <c r="B12" s="2">
        <v>2009</v>
      </c>
      <c r="C12" s="2" t="s">
        <v>91</v>
      </c>
      <c r="D12" s="2" t="s">
        <v>92</v>
      </c>
      <c r="E12" s="2" t="s">
        <v>93</v>
      </c>
      <c r="F12" s="2" t="s">
        <v>95</v>
      </c>
      <c r="G12" s="2" t="s">
        <v>89</v>
      </c>
      <c r="H12" s="2" t="s">
        <v>73</v>
      </c>
      <c r="I12" s="2" t="s">
        <v>94</v>
      </c>
      <c r="J12" s="2" t="s">
        <v>20</v>
      </c>
      <c r="K12" s="2" t="s">
        <v>96</v>
      </c>
    </row>
    <row r="13" spans="1:12" ht="80" x14ac:dyDescent="0.2">
      <c r="A13" s="2" t="s">
        <v>98</v>
      </c>
      <c r="B13" s="2">
        <v>2016</v>
      </c>
      <c r="C13" s="2" t="s">
        <v>99</v>
      </c>
      <c r="D13" s="2" t="s">
        <v>100</v>
      </c>
      <c r="E13" s="2" t="s">
        <v>101</v>
      </c>
      <c r="F13" s="2" t="s">
        <v>35</v>
      </c>
      <c r="G13" s="2" t="s">
        <v>97</v>
      </c>
      <c r="H13" s="2" t="s">
        <v>73</v>
      </c>
      <c r="I13" s="2" t="s">
        <v>102</v>
      </c>
      <c r="J13" s="2" t="s">
        <v>20</v>
      </c>
      <c r="K13" s="2" t="s">
        <v>103</v>
      </c>
    </row>
    <row r="14" spans="1:12" ht="96" x14ac:dyDescent="0.2">
      <c r="A14" s="2" t="s">
        <v>105</v>
      </c>
      <c r="B14" s="2">
        <v>1990</v>
      </c>
      <c r="C14" s="2" t="s">
        <v>106</v>
      </c>
      <c r="D14" s="2" t="s">
        <v>107</v>
      </c>
      <c r="E14" s="2" t="s">
        <v>108</v>
      </c>
      <c r="F14" s="2" t="s">
        <v>19</v>
      </c>
      <c r="G14" s="2" t="s">
        <v>104</v>
      </c>
      <c r="H14" s="2" t="s">
        <v>73</v>
      </c>
      <c r="I14" s="2" t="s">
        <v>109</v>
      </c>
      <c r="J14" s="2" t="s">
        <v>20</v>
      </c>
      <c r="K14" s="2" t="s">
        <v>110</v>
      </c>
    </row>
    <row r="15" spans="1:12" ht="128" x14ac:dyDescent="0.2">
      <c r="A15" s="2" t="s">
        <v>112</v>
      </c>
      <c r="B15" s="2">
        <v>2013</v>
      </c>
      <c r="C15" s="2" t="s">
        <v>113</v>
      </c>
      <c r="D15" s="2" t="s">
        <v>114</v>
      </c>
      <c r="E15" s="2" t="s">
        <v>115</v>
      </c>
      <c r="F15" s="2" t="s">
        <v>65</v>
      </c>
      <c r="G15" s="2" t="s">
        <v>111</v>
      </c>
      <c r="H15" s="2" t="s">
        <v>18</v>
      </c>
      <c r="I15" s="2" t="s">
        <v>116</v>
      </c>
      <c r="J15" s="2" t="s">
        <v>20</v>
      </c>
      <c r="K15" s="2" t="s">
        <v>117</v>
      </c>
    </row>
    <row r="16" spans="1:12" ht="80" x14ac:dyDescent="0.2">
      <c r="A16" s="2" t="s">
        <v>119</v>
      </c>
      <c r="B16" s="2">
        <v>2013</v>
      </c>
      <c r="C16" s="2" t="s">
        <v>120</v>
      </c>
      <c r="D16" s="2" t="s">
        <v>121</v>
      </c>
      <c r="E16" s="2" t="s">
        <v>122</v>
      </c>
      <c r="F16" s="2" t="s">
        <v>124</v>
      </c>
      <c r="G16" s="2" t="s">
        <v>118</v>
      </c>
      <c r="H16" s="2" t="s">
        <v>73</v>
      </c>
      <c r="I16" s="2" t="s">
        <v>123</v>
      </c>
      <c r="J16" s="2" t="s">
        <v>20</v>
      </c>
      <c r="K16" s="2" t="s">
        <v>125</v>
      </c>
    </row>
    <row r="17" spans="1:11" ht="160" x14ac:dyDescent="0.2">
      <c r="A17" s="2" t="s">
        <v>127</v>
      </c>
      <c r="B17" s="2">
        <v>2014</v>
      </c>
      <c r="C17" s="2" t="s">
        <v>128</v>
      </c>
      <c r="D17" s="2" t="s">
        <v>129</v>
      </c>
      <c r="E17" s="2" t="s">
        <v>130</v>
      </c>
      <c r="F17" s="2" t="s">
        <v>132</v>
      </c>
      <c r="G17" s="2" t="s">
        <v>126</v>
      </c>
      <c r="H17" s="2" t="s">
        <v>73</v>
      </c>
      <c r="I17" s="2" t="s">
        <v>131</v>
      </c>
      <c r="J17" s="2" t="s">
        <v>20</v>
      </c>
      <c r="K17" s="2" t="s">
        <v>133</v>
      </c>
    </row>
    <row r="18" spans="1:11" ht="144" x14ac:dyDescent="0.2">
      <c r="A18" s="2" t="s">
        <v>135</v>
      </c>
      <c r="B18" s="2">
        <v>2011</v>
      </c>
      <c r="C18" s="2" t="s">
        <v>136</v>
      </c>
      <c r="D18" s="2" t="s">
        <v>137</v>
      </c>
      <c r="E18" s="2" t="s">
        <v>138</v>
      </c>
      <c r="F18" s="2" t="s">
        <v>139</v>
      </c>
      <c r="G18" s="2" t="s">
        <v>134</v>
      </c>
      <c r="H18" s="2" t="s">
        <v>18</v>
      </c>
      <c r="I18" s="2" t="s">
        <v>138</v>
      </c>
      <c r="J18" s="2" t="s">
        <v>20</v>
      </c>
      <c r="K18" s="2" t="s">
        <v>140</v>
      </c>
    </row>
    <row r="19" spans="1:11" ht="64" x14ac:dyDescent="0.2">
      <c r="A19" s="2" t="s">
        <v>142</v>
      </c>
      <c r="B19" s="2">
        <v>2013</v>
      </c>
      <c r="C19" s="2" t="s">
        <v>143</v>
      </c>
      <c r="D19" s="2" t="s">
        <v>144</v>
      </c>
      <c r="E19" s="2" t="s">
        <v>145</v>
      </c>
      <c r="F19" s="2" t="s">
        <v>19</v>
      </c>
      <c r="G19" s="2" t="s">
        <v>141</v>
      </c>
      <c r="H19" s="2" t="s">
        <v>50</v>
      </c>
      <c r="I19" s="2" t="s">
        <v>51</v>
      </c>
      <c r="J19" s="2" t="s">
        <v>20</v>
      </c>
      <c r="K19" s="2" t="s">
        <v>19</v>
      </c>
    </row>
    <row r="20" spans="1:11" ht="160" x14ac:dyDescent="0.2">
      <c r="A20" s="2" t="s">
        <v>147</v>
      </c>
      <c r="B20" s="2">
        <v>2013</v>
      </c>
      <c r="C20" s="2" t="s">
        <v>148</v>
      </c>
      <c r="D20" s="2" t="s">
        <v>149</v>
      </c>
      <c r="E20" s="2" t="s">
        <v>151</v>
      </c>
      <c r="F20" s="2" t="s">
        <v>65</v>
      </c>
      <c r="G20" s="2" t="s">
        <v>146</v>
      </c>
      <c r="H20" s="2" t="s">
        <v>73</v>
      </c>
      <c r="I20" s="2" t="s">
        <v>150</v>
      </c>
      <c r="J20" s="2" t="s">
        <v>20</v>
      </c>
      <c r="K20" s="2" t="s">
        <v>152</v>
      </c>
    </row>
    <row r="21" spans="1:11" ht="112" x14ac:dyDescent="0.2">
      <c r="A21" s="2" t="s">
        <v>154</v>
      </c>
      <c r="B21" s="2">
        <v>2016</v>
      </c>
      <c r="C21" s="2" t="s">
        <v>155</v>
      </c>
      <c r="D21" s="2" t="s">
        <v>156</v>
      </c>
      <c r="E21" s="2" t="s">
        <v>157</v>
      </c>
      <c r="F21" s="2" t="s">
        <v>35</v>
      </c>
      <c r="G21" s="2" t="s">
        <v>153</v>
      </c>
      <c r="H21" s="2" t="s">
        <v>73</v>
      </c>
      <c r="I21" s="2" t="s">
        <v>158</v>
      </c>
      <c r="J21" s="2" t="s">
        <v>20</v>
      </c>
      <c r="K21" s="2" t="s">
        <v>159</v>
      </c>
    </row>
    <row r="22" spans="1:11" ht="128" x14ac:dyDescent="0.2">
      <c r="A22" s="2" t="s">
        <v>161</v>
      </c>
      <c r="B22" s="2">
        <v>2009</v>
      </c>
      <c r="C22" s="2" t="s">
        <v>162</v>
      </c>
      <c r="D22" s="2" t="s">
        <v>163</v>
      </c>
      <c r="E22" s="2" t="s">
        <v>164</v>
      </c>
      <c r="F22" s="2" t="s">
        <v>166</v>
      </c>
      <c r="G22" s="2" t="s">
        <v>160</v>
      </c>
      <c r="H22" s="2" t="s">
        <v>73</v>
      </c>
      <c r="I22" s="2" t="s">
        <v>165</v>
      </c>
      <c r="J22" s="2" t="s">
        <v>20</v>
      </c>
      <c r="K22" s="2" t="s">
        <v>167</v>
      </c>
    </row>
    <row r="23" spans="1:11" ht="96" x14ac:dyDescent="0.2">
      <c r="A23" s="2" t="s">
        <v>169</v>
      </c>
      <c r="B23" s="2">
        <v>2016</v>
      </c>
      <c r="C23" s="2" t="s">
        <v>170</v>
      </c>
      <c r="D23" s="2" t="s">
        <v>171</v>
      </c>
      <c r="E23" s="2" t="s">
        <v>172</v>
      </c>
      <c r="F23" s="2" t="s">
        <v>35</v>
      </c>
      <c r="G23" s="2" t="s">
        <v>168</v>
      </c>
      <c r="H23" s="2" t="s">
        <v>18</v>
      </c>
      <c r="I23" s="2" t="s">
        <v>172</v>
      </c>
      <c r="J23" s="2" t="s">
        <v>20</v>
      </c>
      <c r="K23" s="2" t="s">
        <v>173</v>
      </c>
    </row>
    <row r="24" spans="1:11" ht="144" x14ac:dyDescent="0.2">
      <c r="A24" s="2" t="s">
        <v>175</v>
      </c>
      <c r="B24" s="2">
        <v>2012</v>
      </c>
      <c r="C24" s="2" t="s">
        <v>176</v>
      </c>
      <c r="D24" s="2" t="s">
        <v>177</v>
      </c>
      <c r="E24" s="2" t="s">
        <v>178</v>
      </c>
      <c r="F24" s="2" t="s">
        <v>180</v>
      </c>
      <c r="G24" s="2" t="s">
        <v>174</v>
      </c>
      <c r="H24" s="2" t="s">
        <v>18</v>
      </c>
      <c r="I24" s="2" t="s">
        <v>179</v>
      </c>
      <c r="J24" s="2" t="s">
        <v>20</v>
      </c>
      <c r="K24" s="2" t="s">
        <v>181</v>
      </c>
    </row>
    <row r="25" spans="1:11" ht="256" x14ac:dyDescent="0.2">
      <c r="A25" s="2" t="s">
        <v>183</v>
      </c>
      <c r="B25" s="2">
        <v>2015</v>
      </c>
      <c r="C25" s="2" t="s">
        <v>184</v>
      </c>
      <c r="D25" s="2" t="s">
        <v>185</v>
      </c>
      <c r="E25" s="2" t="s">
        <v>186</v>
      </c>
      <c r="F25" s="2" t="s">
        <v>188</v>
      </c>
      <c r="G25" s="2" t="s">
        <v>182</v>
      </c>
      <c r="H25" s="2" t="s">
        <v>73</v>
      </c>
      <c r="I25" s="2" t="s">
        <v>187</v>
      </c>
      <c r="J25" s="2" t="s">
        <v>20</v>
      </c>
      <c r="K25" s="2" t="s">
        <v>189</v>
      </c>
    </row>
    <row r="26" spans="1:11" ht="128" x14ac:dyDescent="0.2">
      <c r="A26" s="2" t="s">
        <v>191</v>
      </c>
      <c r="B26" s="2">
        <v>2015</v>
      </c>
      <c r="C26" s="2" t="s">
        <v>192</v>
      </c>
      <c r="D26" s="2" t="s">
        <v>193</v>
      </c>
      <c r="E26" s="2" t="s">
        <v>194</v>
      </c>
      <c r="F26" s="2" t="s">
        <v>196</v>
      </c>
      <c r="G26" s="2" t="s">
        <v>190</v>
      </c>
      <c r="H26" s="2" t="s">
        <v>73</v>
      </c>
      <c r="I26" s="2" t="s">
        <v>195</v>
      </c>
      <c r="J26" s="2" t="s">
        <v>20</v>
      </c>
      <c r="K26" s="2" t="s">
        <v>197</v>
      </c>
    </row>
    <row r="27" spans="1:11" ht="112" x14ac:dyDescent="0.2">
      <c r="A27" s="2" t="s">
        <v>199</v>
      </c>
      <c r="B27" s="2">
        <v>2010</v>
      </c>
      <c r="C27" s="2" t="s">
        <v>200</v>
      </c>
      <c r="D27" s="2" t="s">
        <v>201</v>
      </c>
      <c r="E27" s="2" t="s">
        <v>202</v>
      </c>
      <c r="F27" s="2" t="s">
        <v>204</v>
      </c>
      <c r="G27" s="2" t="s">
        <v>198</v>
      </c>
      <c r="H27" s="2" t="s">
        <v>73</v>
      </c>
      <c r="I27" s="2" t="s">
        <v>203</v>
      </c>
      <c r="J27" s="2" t="s">
        <v>20</v>
      </c>
      <c r="K27" s="2" t="s">
        <v>205</v>
      </c>
    </row>
    <row r="28" spans="1:11" ht="112" x14ac:dyDescent="0.2">
      <c r="A28" s="2" t="s">
        <v>207</v>
      </c>
      <c r="B28" s="2">
        <v>2009</v>
      </c>
      <c r="C28" s="2" t="s">
        <v>208</v>
      </c>
      <c r="D28" s="2" t="s">
        <v>209</v>
      </c>
      <c r="E28" s="2" t="s">
        <v>210</v>
      </c>
      <c r="F28" s="2" t="s">
        <v>95</v>
      </c>
      <c r="G28" s="2" t="s">
        <v>206</v>
      </c>
      <c r="H28" s="2" t="s">
        <v>73</v>
      </c>
      <c r="I28" s="2" t="s">
        <v>211</v>
      </c>
      <c r="J28" s="2" t="s">
        <v>20</v>
      </c>
      <c r="K28" s="2" t="s">
        <v>212</v>
      </c>
    </row>
    <row r="29" spans="1:11" ht="96" x14ac:dyDescent="0.2">
      <c r="A29" s="2" t="s">
        <v>214</v>
      </c>
      <c r="B29" s="2">
        <v>2015</v>
      </c>
      <c r="C29" s="2" t="s">
        <v>215</v>
      </c>
      <c r="D29" s="2" t="s">
        <v>216</v>
      </c>
      <c r="E29" s="2" t="s">
        <v>217</v>
      </c>
      <c r="F29" s="2" t="s">
        <v>196</v>
      </c>
      <c r="G29" s="2" t="s">
        <v>213</v>
      </c>
      <c r="H29" s="2" t="s">
        <v>73</v>
      </c>
      <c r="I29" s="2" t="s">
        <v>218</v>
      </c>
      <c r="J29" s="2" t="s">
        <v>20</v>
      </c>
      <c r="K29" s="2" t="s">
        <v>219</v>
      </c>
    </row>
    <row r="30" spans="1:11" ht="64" x14ac:dyDescent="0.2">
      <c r="A30" s="2" t="s">
        <v>221</v>
      </c>
      <c r="B30" s="2">
        <v>2015</v>
      </c>
      <c r="C30" s="2" t="s">
        <v>222</v>
      </c>
      <c r="D30" s="2" t="s">
        <v>223</v>
      </c>
      <c r="E30" s="2" t="s">
        <v>224</v>
      </c>
      <c r="F30" s="2" t="s">
        <v>196</v>
      </c>
      <c r="G30" s="2" t="s">
        <v>220</v>
      </c>
      <c r="H30" s="2" t="s">
        <v>18</v>
      </c>
      <c r="I30" s="2" t="s">
        <v>224</v>
      </c>
      <c r="J30" s="2" t="s">
        <v>20</v>
      </c>
      <c r="K30" s="2" t="s">
        <v>225</v>
      </c>
    </row>
    <row r="31" spans="1:11" ht="176" x14ac:dyDescent="0.2">
      <c r="A31" s="2" t="s">
        <v>227</v>
      </c>
      <c r="B31" s="2">
        <v>2011</v>
      </c>
      <c r="C31" s="2" t="s">
        <v>228</v>
      </c>
      <c r="D31" s="1" t="s">
        <v>229</v>
      </c>
      <c r="E31" s="2" t="s">
        <v>230</v>
      </c>
      <c r="F31" s="2" t="s">
        <v>232</v>
      </c>
      <c r="G31" s="2" t="s">
        <v>226</v>
      </c>
      <c r="H31" s="2" t="s">
        <v>73</v>
      </c>
      <c r="I31" s="2" t="s">
        <v>231</v>
      </c>
      <c r="J31" s="2" t="s">
        <v>20</v>
      </c>
      <c r="K31" s="2" t="s">
        <v>233</v>
      </c>
    </row>
    <row r="32" spans="1:11" ht="64" x14ac:dyDescent="0.2">
      <c r="A32" s="2" t="s">
        <v>235</v>
      </c>
      <c r="B32" s="2">
        <v>2013</v>
      </c>
      <c r="C32" s="2" t="s">
        <v>236</v>
      </c>
      <c r="D32" s="2" t="s">
        <v>237</v>
      </c>
      <c r="E32" s="2" t="s">
        <v>238</v>
      </c>
      <c r="F32" s="2" t="s">
        <v>65</v>
      </c>
      <c r="G32" s="2" t="s">
        <v>234</v>
      </c>
      <c r="H32" s="2" t="s">
        <v>73</v>
      </c>
      <c r="I32" s="2" t="s">
        <v>239</v>
      </c>
      <c r="J32" s="2" t="s">
        <v>20</v>
      </c>
      <c r="K32" s="2" t="s">
        <v>240</v>
      </c>
    </row>
    <row r="33" spans="1:11" ht="144" x14ac:dyDescent="0.2">
      <c r="A33" s="2" t="s">
        <v>242</v>
      </c>
      <c r="B33" s="2">
        <v>2013</v>
      </c>
      <c r="C33" s="2" t="s">
        <v>243</v>
      </c>
      <c r="D33" s="2" t="s">
        <v>244</v>
      </c>
      <c r="E33" s="2" t="s">
        <v>245</v>
      </c>
      <c r="F33" s="2" t="s">
        <v>28</v>
      </c>
      <c r="G33" s="2" t="s">
        <v>241</v>
      </c>
      <c r="H33" s="2" t="s">
        <v>18</v>
      </c>
      <c r="I33" s="2" t="s">
        <v>246</v>
      </c>
      <c r="J33" s="2" t="s">
        <v>20</v>
      </c>
      <c r="K33" s="2" t="s">
        <v>19</v>
      </c>
    </row>
    <row r="34" spans="1:11" ht="96" x14ac:dyDescent="0.2">
      <c r="A34" s="2" t="s">
        <v>248</v>
      </c>
      <c r="B34" s="2">
        <v>2010</v>
      </c>
      <c r="C34" s="2" t="s">
        <v>249</v>
      </c>
      <c r="D34" s="2" t="s">
        <v>250</v>
      </c>
      <c r="E34" s="2" t="s">
        <v>251</v>
      </c>
      <c r="F34" s="2" t="s">
        <v>253</v>
      </c>
      <c r="G34" s="2" t="s">
        <v>247</v>
      </c>
      <c r="H34" s="2" t="s">
        <v>73</v>
      </c>
      <c r="I34" s="2" t="s">
        <v>252</v>
      </c>
      <c r="J34" s="2" t="s">
        <v>20</v>
      </c>
      <c r="K34" s="2" t="s">
        <v>254</v>
      </c>
    </row>
    <row r="35" spans="1:11" ht="112" x14ac:dyDescent="0.2">
      <c r="A35" s="2" t="s">
        <v>256</v>
      </c>
      <c r="B35" s="2">
        <v>2009</v>
      </c>
      <c r="C35" s="2" t="s">
        <v>257</v>
      </c>
      <c r="D35" s="2" t="s">
        <v>258</v>
      </c>
      <c r="E35" s="2" t="s">
        <v>259</v>
      </c>
      <c r="F35" s="2" t="s">
        <v>95</v>
      </c>
      <c r="G35" s="2" t="s">
        <v>255</v>
      </c>
      <c r="H35" s="2" t="s">
        <v>73</v>
      </c>
      <c r="I35" s="2" t="s">
        <v>259</v>
      </c>
      <c r="J35" s="2" t="s">
        <v>20</v>
      </c>
      <c r="K35" s="2" t="s">
        <v>260</v>
      </c>
    </row>
    <row r="36" spans="1:11" ht="96" x14ac:dyDescent="0.2">
      <c r="A36" s="2" t="s">
        <v>262</v>
      </c>
      <c r="B36" s="2">
        <v>2011</v>
      </c>
      <c r="C36" s="2" t="s">
        <v>263</v>
      </c>
      <c r="D36" s="2" t="s">
        <v>264</v>
      </c>
      <c r="E36" s="2" t="s">
        <v>265</v>
      </c>
      <c r="F36" s="2" t="s">
        <v>139</v>
      </c>
      <c r="G36" s="2" t="s">
        <v>261</v>
      </c>
      <c r="H36" s="2" t="s">
        <v>73</v>
      </c>
      <c r="I36" s="2" t="s">
        <v>266</v>
      </c>
      <c r="J36" s="2" t="s">
        <v>20</v>
      </c>
      <c r="K36" s="2" t="s">
        <v>267</v>
      </c>
    </row>
    <row r="37" spans="1:11" ht="80" x14ac:dyDescent="0.2">
      <c r="A37" s="2" t="s">
        <v>269</v>
      </c>
      <c r="B37" s="2">
        <v>2010</v>
      </c>
      <c r="C37" s="2" t="s">
        <v>270</v>
      </c>
      <c r="D37" s="2" t="s">
        <v>271</v>
      </c>
      <c r="E37" s="2" t="s">
        <v>272</v>
      </c>
      <c r="F37" s="2" t="s">
        <v>274</v>
      </c>
      <c r="G37" s="2" t="s">
        <v>268</v>
      </c>
      <c r="H37" s="2" t="s">
        <v>18</v>
      </c>
      <c r="I37" s="2" t="s">
        <v>273</v>
      </c>
      <c r="J37" s="2" t="s">
        <v>20</v>
      </c>
      <c r="K37" s="2" t="s">
        <v>275</v>
      </c>
    </row>
    <row r="38" spans="1:11" ht="112" x14ac:dyDescent="0.2">
      <c r="A38" s="2" t="s">
        <v>277</v>
      </c>
      <c r="B38" s="2">
        <v>2007</v>
      </c>
      <c r="C38" s="2" t="s">
        <v>278</v>
      </c>
      <c r="D38" s="2" t="s">
        <v>279</v>
      </c>
      <c r="E38" s="2" t="s">
        <v>280</v>
      </c>
      <c r="F38" s="2" t="s">
        <v>282</v>
      </c>
      <c r="G38" s="2" t="s">
        <v>276</v>
      </c>
      <c r="H38" s="2" t="s">
        <v>73</v>
      </c>
      <c r="I38" s="2" t="s">
        <v>281</v>
      </c>
      <c r="J38" s="2" t="s">
        <v>20</v>
      </c>
      <c r="K38" s="2" t="s">
        <v>283</v>
      </c>
    </row>
    <row r="39" spans="1:11" ht="80" x14ac:dyDescent="0.2">
      <c r="A39" s="2" t="s">
        <v>285</v>
      </c>
      <c r="B39" s="2">
        <v>2004</v>
      </c>
      <c r="C39" s="2" t="s">
        <v>286</v>
      </c>
      <c r="D39" s="2" t="s">
        <v>287</v>
      </c>
      <c r="E39" s="2" t="s">
        <v>288</v>
      </c>
      <c r="F39" s="2" t="s">
        <v>290</v>
      </c>
      <c r="G39" s="2" t="s">
        <v>284</v>
      </c>
      <c r="H39" s="2" t="s">
        <v>18</v>
      </c>
      <c r="I39" s="2" t="s">
        <v>289</v>
      </c>
      <c r="J39" s="2" t="s">
        <v>20</v>
      </c>
      <c r="K39" s="2" t="s">
        <v>291</v>
      </c>
    </row>
    <row r="40" spans="1:11" ht="32" x14ac:dyDescent="0.2">
      <c r="A40" s="2" t="s">
        <v>293</v>
      </c>
      <c r="B40" s="2">
        <v>2005</v>
      </c>
      <c r="C40" s="2" t="s">
        <v>294</v>
      </c>
      <c r="D40" s="2" t="s">
        <v>295</v>
      </c>
      <c r="E40" s="2" t="s">
        <v>296</v>
      </c>
      <c r="F40" s="2" t="s">
        <v>297</v>
      </c>
      <c r="G40" s="2" t="s">
        <v>292</v>
      </c>
      <c r="H40" s="2" t="s">
        <v>18</v>
      </c>
      <c r="I40" s="2" t="s">
        <v>296</v>
      </c>
      <c r="J40" s="2" t="s">
        <v>20</v>
      </c>
      <c r="K40" s="2" t="s">
        <v>19</v>
      </c>
    </row>
    <row r="41" spans="1:11" ht="256" x14ac:dyDescent="0.2">
      <c r="A41" s="2" t="s">
        <v>299</v>
      </c>
      <c r="B41" s="2">
        <v>2015</v>
      </c>
      <c r="C41" s="2" t="s">
        <v>306</v>
      </c>
      <c r="D41" s="2" t="s">
        <v>300</v>
      </c>
      <c r="E41" s="2" t="s">
        <v>301</v>
      </c>
      <c r="F41" s="2" t="s">
        <v>196</v>
      </c>
      <c r="G41" s="2" t="s">
        <v>298</v>
      </c>
      <c r="H41" s="2" t="s">
        <v>73</v>
      </c>
      <c r="I41" s="2" t="s">
        <v>302</v>
      </c>
      <c r="J41" s="2" t="s">
        <v>20</v>
      </c>
      <c r="K41" s="2" t="s">
        <v>303</v>
      </c>
    </row>
    <row r="42" spans="1:11" ht="256" x14ac:dyDescent="0.2">
      <c r="A42" s="2" t="s">
        <v>305</v>
      </c>
      <c r="B42" s="2">
        <v>2015</v>
      </c>
      <c r="C42" s="2" t="s">
        <v>307</v>
      </c>
      <c r="D42" s="2" t="s">
        <v>308</v>
      </c>
      <c r="E42" s="2" t="s">
        <v>309</v>
      </c>
      <c r="F42" s="2" t="s">
        <v>196</v>
      </c>
      <c r="G42" s="2" t="s">
        <v>304</v>
      </c>
      <c r="H42" s="2" t="s">
        <v>73</v>
      </c>
      <c r="I42" s="2" t="s">
        <v>310</v>
      </c>
      <c r="J42" s="2" t="s">
        <v>20</v>
      </c>
      <c r="K42" s="2" t="s">
        <v>311</v>
      </c>
    </row>
    <row r="43" spans="1:11" ht="128" x14ac:dyDescent="0.2">
      <c r="A43" s="2" t="s">
        <v>313</v>
      </c>
      <c r="B43" s="2">
        <v>2003</v>
      </c>
      <c r="C43" s="2" t="s">
        <v>314</v>
      </c>
      <c r="D43" s="2" t="s">
        <v>315</v>
      </c>
      <c r="E43" s="2" t="s">
        <v>316</v>
      </c>
      <c r="F43" s="2" t="s">
        <v>318</v>
      </c>
      <c r="G43" s="2" t="s">
        <v>312</v>
      </c>
      <c r="H43" s="2" t="s">
        <v>73</v>
      </c>
      <c r="I43" s="2" t="s">
        <v>317</v>
      </c>
      <c r="J43" s="2" t="s">
        <v>20</v>
      </c>
      <c r="K43" s="2" t="s">
        <v>319</v>
      </c>
    </row>
    <row r="44" spans="1:11" ht="96" x14ac:dyDescent="0.2">
      <c r="A44" s="2" t="s">
        <v>321</v>
      </c>
      <c r="B44" s="2">
        <v>2011</v>
      </c>
      <c r="C44" s="2" t="s">
        <v>322</v>
      </c>
      <c r="D44" s="2" t="s">
        <v>323</v>
      </c>
      <c r="E44" s="2" t="s">
        <v>324</v>
      </c>
      <c r="F44" s="2" t="s">
        <v>139</v>
      </c>
      <c r="G44" s="2" t="s">
        <v>320</v>
      </c>
      <c r="H44" s="2" t="s">
        <v>18</v>
      </c>
      <c r="I44" s="2" t="s">
        <v>325</v>
      </c>
      <c r="J44" s="2" t="s">
        <v>20</v>
      </c>
      <c r="K44" s="2" t="s">
        <v>326</v>
      </c>
    </row>
    <row r="45" spans="1:11" ht="192" x14ac:dyDescent="0.2">
      <c r="A45" s="2" t="s">
        <v>328</v>
      </c>
      <c r="B45" s="2">
        <v>2014</v>
      </c>
      <c r="C45" s="2" t="s">
        <v>329</v>
      </c>
      <c r="D45" s="2" t="s">
        <v>330</v>
      </c>
      <c r="E45" s="2" t="s">
        <v>331</v>
      </c>
      <c r="F45" s="2" t="s">
        <v>132</v>
      </c>
      <c r="G45" s="2" t="s">
        <v>327</v>
      </c>
      <c r="H45" s="2" t="s">
        <v>73</v>
      </c>
      <c r="I45" s="2" t="s">
        <v>332</v>
      </c>
      <c r="J45" s="2" t="s">
        <v>20</v>
      </c>
      <c r="K45" s="2" t="s">
        <v>333</v>
      </c>
    </row>
    <row r="46" spans="1:11" ht="128" x14ac:dyDescent="0.2">
      <c r="A46" s="2" t="s">
        <v>335</v>
      </c>
      <c r="B46" s="2">
        <v>2013</v>
      </c>
      <c r="C46" s="2" t="s">
        <v>336</v>
      </c>
      <c r="D46" s="2" t="s">
        <v>337</v>
      </c>
      <c r="E46" s="2" t="s">
        <v>338</v>
      </c>
      <c r="F46" s="2" t="s">
        <v>65</v>
      </c>
      <c r="G46" s="2" t="s">
        <v>334</v>
      </c>
      <c r="H46" s="2" t="s">
        <v>73</v>
      </c>
      <c r="I46" s="2" t="s">
        <v>339</v>
      </c>
      <c r="J46" s="2" t="s">
        <v>20</v>
      </c>
      <c r="K46" s="2" t="s">
        <v>340</v>
      </c>
    </row>
    <row r="47" spans="1:11" ht="128" x14ac:dyDescent="0.2">
      <c r="A47" s="2" t="s">
        <v>342</v>
      </c>
      <c r="B47" s="2">
        <v>2015</v>
      </c>
      <c r="C47" s="2" t="s">
        <v>343</v>
      </c>
      <c r="D47" s="2" t="s">
        <v>344</v>
      </c>
      <c r="E47" s="2" t="s">
        <v>345</v>
      </c>
      <c r="F47" s="2" t="s">
        <v>347</v>
      </c>
      <c r="G47" s="2" t="s">
        <v>341</v>
      </c>
      <c r="H47" s="2" t="s">
        <v>73</v>
      </c>
      <c r="I47" s="2" t="s">
        <v>346</v>
      </c>
      <c r="J47" s="2" t="s">
        <v>20</v>
      </c>
      <c r="K47" s="2" t="s">
        <v>348</v>
      </c>
    </row>
    <row r="48" spans="1:11" ht="128" x14ac:dyDescent="0.2">
      <c r="A48" s="2" t="s">
        <v>350</v>
      </c>
      <c r="B48" s="2">
        <v>2016</v>
      </c>
      <c r="C48" s="2" t="s">
        <v>351</v>
      </c>
      <c r="D48" s="2" t="s">
        <v>352</v>
      </c>
      <c r="E48" s="3" t="s">
        <v>353</v>
      </c>
      <c r="F48" s="2" t="s">
        <v>355</v>
      </c>
      <c r="G48" s="2" t="s">
        <v>349</v>
      </c>
      <c r="H48" s="2" t="s">
        <v>73</v>
      </c>
      <c r="I48" s="2" t="s">
        <v>354</v>
      </c>
      <c r="J48" s="2" t="s">
        <v>20</v>
      </c>
      <c r="K48" s="2" t="s">
        <v>356</v>
      </c>
    </row>
    <row r="49" spans="1:11" ht="128" x14ac:dyDescent="0.2">
      <c r="A49" s="2" t="s">
        <v>358</v>
      </c>
      <c r="B49" s="2">
        <v>2015</v>
      </c>
      <c r="C49" s="2" t="s">
        <v>359</v>
      </c>
      <c r="D49" s="2" t="s">
        <v>360</v>
      </c>
      <c r="E49" s="2" t="s">
        <v>361</v>
      </c>
      <c r="F49" s="2" t="s">
        <v>363</v>
      </c>
      <c r="G49" s="2" t="s">
        <v>357</v>
      </c>
      <c r="H49" s="2" t="s">
        <v>73</v>
      </c>
      <c r="I49" s="2" t="s">
        <v>362</v>
      </c>
      <c r="J49" s="2" t="s">
        <v>20</v>
      </c>
      <c r="K49" s="4" t="s">
        <v>364</v>
      </c>
    </row>
    <row r="50" spans="1:11" ht="96" x14ac:dyDescent="0.2">
      <c r="A50" s="2" t="s">
        <v>366</v>
      </c>
      <c r="B50" s="2">
        <v>2016</v>
      </c>
      <c r="C50" s="2" t="s">
        <v>367</v>
      </c>
      <c r="D50" s="2" t="s">
        <v>368</v>
      </c>
      <c r="E50" s="2" t="s">
        <v>369</v>
      </c>
      <c r="F50" s="2" t="s">
        <v>355</v>
      </c>
      <c r="G50" s="2" t="s">
        <v>365</v>
      </c>
      <c r="H50" s="2" t="s">
        <v>18</v>
      </c>
      <c r="I50" s="2" t="s">
        <v>370</v>
      </c>
      <c r="J50" s="2" t="s">
        <v>20</v>
      </c>
      <c r="K50" s="2" t="s">
        <v>371</v>
      </c>
    </row>
    <row r="51" spans="1:11" ht="176" x14ac:dyDescent="0.2">
      <c r="A51" s="2" t="s">
        <v>373</v>
      </c>
      <c r="B51" s="2">
        <v>2013</v>
      </c>
      <c r="C51" s="2" t="s">
        <v>374</v>
      </c>
      <c r="D51" s="2" t="s">
        <v>375</v>
      </c>
      <c r="E51" s="2" t="s">
        <v>376</v>
      </c>
      <c r="F51" s="2" t="s">
        <v>124</v>
      </c>
      <c r="G51" s="2" t="s">
        <v>372</v>
      </c>
      <c r="H51" s="2" t="s">
        <v>18</v>
      </c>
      <c r="I51" s="2" t="s">
        <v>377</v>
      </c>
      <c r="J51" s="2" t="s">
        <v>20</v>
      </c>
      <c r="K51" s="2" t="s">
        <v>378</v>
      </c>
    </row>
    <row r="52" spans="1:11" ht="32" x14ac:dyDescent="0.2">
      <c r="G52" s="1" t="s">
        <v>379</v>
      </c>
      <c r="H52" s="1">
        <f>COUNTIF(H1:H51, "*Employee*")</f>
        <v>16</v>
      </c>
      <c r="I52" s="2" t="s">
        <v>380</v>
      </c>
      <c r="J52" s="2">
        <f>COUNTIF(J1:J51, "Yes")</f>
        <v>0</v>
      </c>
    </row>
    <row r="53" spans="1:11" ht="32" x14ac:dyDescent="0.2">
      <c r="G53" s="1" t="s">
        <v>381</v>
      </c>
      <c r="H53" s="1">
        <f>COUNTIF(H1:H51, "*National Lab*")</f>
        <v>30</v>
      </c>
    </row>
    <row r="54" spans="1:11" ht="32" x14ac:dyDescent="0.2">
      <c r="G54" s="1" t="s">
        <v>382</v>
      </c>
      <c r="H54" s="1">
        <f>COUNTIF(H1:H51, "*Contractor*")</f>
        <v>0</v>
      </c>
    </row>
    <row r="55" spans="1:11" ht="48" x14ac:dyDescent="0.2">
      <c r="G55" s="1" t="s">
        <v>383</v>
      </c>
      <c r="H55" s="1">
        <f>COUNTIF(H1:H51, "False Positive; Search Rerun")</f>
        <v>2</v>
      </c>
    </row>
    <row r="56" spans="1:11" ht="48" x14ac:dyDescent="0.2">
      <c r="G56" s="1" t="s">
        <v>384</v>
      </c>
      <c r="H56" s="1">
        <f>COUNTIF(H1:H51, "False Positive")</f>
        <v>0</v>
      </c>
    </row>
    <row r="57" spans="1:11" ht="32" x14ac:dyDescent="0.2">
      <c r="G57" s="1" t="s">
        <v>385</v>
      </c>
      <c r="H57" s="1">
        <f>COUNTIF(H1:H51, "Unsure")</f>
        <v>2</v>
      </c>
    </row>
    <row r="58" spans="1:11" ht="32" x14ac:dyDescent="0.2">
      <c r="G58" s="2" t="s">
        <v>386</v>
      </c>
      <c r="H58" s="2">
        <f>COUNTIF(L1:L51, "*Couldn't*")</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2017-07-02T17:29:14Z</dcterms:created>
  <dcterms:modified xsi:type="dcterms:W3CDTF">2017-07-02T18:44:48Z</dcterms:modified>
</cp:coreProperties>
</file>